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D707994-F921-4908-9A46-BC174E5C74B6}" xr6:coauthVersionLast="47" xr6:coauthVersionMax="47" xr10:uidLastSave="{00000000-0000-0000-0000-000000000000}"/>
  <bookViews>
    <workbookView xWindow="-120" yWindow="-120" windowWidth="29040" windowHeight="15720" firstSheet="22" activeTab="2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01" sheetId="18" r:id="rId18"/>
    <sheet name="02" sheetId="19" r:id="rId19"/>
    <sheet name="Sheet18" sheetId="20" r:id="rId20"/>
    <sheet name="Sheet19" sheetId="21" r:id="rId21"/>
    <sheet name="Sheet20" sheetId="22" r:id="rId22"/>
    <sheet name="Sheet21" sheetId="23" r:id="rId23"/>
    <sheet name="Sheet22" sheetId="24" r:id="rId24"/>
    <sheet name="Sheet23" sheetId="25" r:id="rId25"/>
    <sheet name="Sheet24" sheetId="26" r:id="rId26"/>
    <sheet name="Sheet25" sheetId="27" r:id="rId27"/>
    <sheet name="Sheet26" sheetId="28" r:id="rId28"/>
    <sheet name="Sheet27" sheetId="29" r:id="rId29"/>
    <sheet name="Sheet28" sheetId="30" r:id="rId30"/>
  </sheets>
  <calcPr calcId="191029"/>
</workbook>
</file>

<file path=xl/calcChain.xml><?xml version="1.0" encoding="utf-8"?>
<calcChain xmlns="http://schemas.openxmlformats.org/spreadsheetml/2006/main">
  <c r="A4" i="28" l="1"/>
  <c r="A4" i="27"/>
  <c r="A4" i="26"/>
  <c r="A4" i="25"/>
  <c r="L5" i="24"/>
  <c r="A4" i="24"/>
  <c r="A4" i="23"/>
  <c r="A4" i="22"/>
  <c r="A20" i="21"/>
  <c r="A4" i="21"/>
  <c r="A20" i="20"/>
  <c r="A4" i="20"/>
  <c r="G24" i="19" l="1"/>
  <c r="G17" i="19"/>
  <c r="G16" i="19"/>
  <c r="G15" i="19"/>
  <c r="G14" i="19"/>
  <c r="G13" i="19"/>
  <c r="G12" i="19"/>
  <c r="G9" i="19"/>
  <c r="G8" i="19"/>
  <c r="G7" i="19"/>
  <c r="G3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18" i="18"/>
  <c r="A19" i="18" s="1"/>
  <c r="A20" i="18" s="1"/>
  <c r="A21" i="18" s="1"/>
  <c r="A22" i="18" s="1"/>
  <c r="A23" i="18" s="1"/>
  <c r="A24" i="18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4" i="18"/>
  <c r="A33" i="17" l="1"/>
  <c r="A35" i="17"/>
  <c r="A37" i="17"/>
  <c r="A39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4" i="14" l="1"/>
  <c r="A5" i="14" s="1"/>
  <c r="A6" i="14" s="1"/>
  <c r="A7" i="14" s="1"/>
  <c r="A8" i="14" s="1"/>
  <c r="A9" i="14" s="1"/>
  <c r="A4" i="13" l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4" i="12"/>
  <c r="A5" i="12" s="1"/>
  <c r="A6" i="12" s="1"/>
  <c r="A7" i="12" s="1"/>
  <c r="A8" i="12" s="1"/>
  <c r="A9" i="12" s="1"/>
  <c r="A10" i="12" s="1"/>
  <c r="A11" i="12" s="1"/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9"/>
  <c r="A5" i="9" s="1"/>
  <c r="A6" i="9" s="1"/>
  <c r="A7" i="9" s="1"/>
  <c r="A4" i="8" l="1"/>
  <c r="A5" i="8" s="1"/>
  <c r="A6" i="8" s="1"/>
  <c r="A7" i="8" s="1"/>
  <c r="A8" i="8" s="1"/>
  <c r="A9" i="8" s="1"/>
  <c r="A4" i="7" l="1"/>
  <c r="A5" i="7" s="1"/>
  <c r="A6" i="7" s="1"/>
  <c r="A7" i="7" s="1"/>
  <c r="A8" i="7" s="1"/>
  <c r="A9" i="7" s="1"/>
  <c r="A10" i="7" s="1"/>
  <c r="A11" i="7" s="1"/>
  <c r="A12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4" i="4" l="1"/>
  <c r="A5" i="4" s="1"/>
  <c r="A6" i="4" s="1"/>
  <c r="A7" i="4" s="1"/>
  <c r="A8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</calcChain>
</file>

<file path=xl/sharedStrings.xml><?xml version="1.0" encoding="utf-8"?>
<sst xmlns="http://schemas.openxmlformats.org/spreadsheetml/2006/main" count="4273" uniqueCount="826">
  <si>
    <t>SL NO</t>
  </si>
  <si>
    <t>RR NO</t>
  </si>
  <si>
    <t>DATE OF SERVICE</t>
  </si>
  <si>
    <t>CONSUMER NAME</t>
  </si>
  <si>
    <t>TARIFF</t>
  </si>
  <si>
    <t>DEPOSIT</t>
  </si>
  <si>
    <t>MSD</t>
  </si>
  <si>
    <t>ARREARS</t>
  </si>
  <si>
    <t>SANCTION LOAD</t>
  </si>
  <si>
    <t>ASD</t>
  </si>
  <si>
    <t>REMARKS</t>
  </si>
  <si>
    <t>NIL</t>
  </si>
  <si>
    <t>500 Watts</t>
  </si>
  <si>
    <t>-----</t>
  </si>
  <si>
    <t>REVENUE DETAILS</t>
  </si>
  <si>
    <t>Junior Assistant / Assistant                                  Jigani Sub-Division</t>
  </si>
  <si>
    <t>Assistant Accounts Officer                       Jigani Sub-Division</t>
  </si>
  <si>
    <t>J8617</t>
  </si>
  <si>
    <t>J8618</t>
  </si>
  <si>
    <t>J8619</t>
  </si>
  <si>
    <t>K.S.MANU</t>
  </si>
  <si>
    <t>09.01.2015</t>
  </si>
  <si>
    <t>LT-2</t>
  </si>
  <si>
    <t>JEAH1142</t>
  </si>
  <si>
    <t>2 Kws</t>
  </si>
  <si>
    <t>Development Charges-9650/-, Rt No-20140013120, Date-28/10/2014</t>
  </si>
  <si>
    <t>Account ID</t>
  </si>
  <si>
    <t>JRGHL-28790</t>
  </si>
  <si>
    <t>JRGHL-28792</t>
  </si>
  <si>
    <t>JRGHL-18898</t>
  </si>
  <si>
    <t>VINOD KUMAR.K</t>
  </si>
  <si>
    <t>24.07.2019</t>
  </si>
  <si>
    <t>1 Kw</t>
  </si>
  <si>
    <t>3 Kws</t>
  </si>
  <si>
    <t>Development Charges-9000/-, Rt No-20190020610, Date-16.07.2019</t>
  </si>
  <si>
    <t>16.02.2018</t>
  </si>
  <si>
    <t>JMSKPL37846</t>
  </si>
  <si>
    <t>JMSKPL37847</t>
  </si>
  <si>
    <t>JMSKPL37848</t>
  </si>
  <si>
    <t>JMSKPL37849</t>
  </si>
  <si>
    <t>JMSKPL37850</t>
  </si>
  <si>
    <t>JMSKPL37851</t>
  </si>
  <si>
    <t>JMSKPL37852</t>
  </si>
  <si>
    <t>JMSKPL37853</t>
  </si>
  <si>
    <t>JMSKPL37854</t>
  </si>
  <si>
    <t>JMSKPL37855</t>
  </si>
  <si>
    <t>JMSKPL37856</t>
  </si>
  <si>
    <t>JMSKPL37857</t>
  </si>
  <si>
    <t>JMSKPL37858</t>
  </si>
  <si>
    <t>JMSKPL37859</t>
  </si>
  <si>
    <t>JMSKPL37860</t>
  </si>
  <si>
    <t>JMSKPL37861</t>
  </si>
  <si>
    <t>JMSKPL37862</t>
  </si>
  <si>
    <t>JMSKPL37863</t>
  </si>
  <si>
    <t>JMSKPL37864</t>
  </si>
  <si>
    <t>JMSKPL37865</t>
  </si>
  <si>
    <t>JMSKPL37866</t>
  </si>
  <si>
    <t>JMSKPL37867</t>
  </si>
  <si>
    <t>JMSKPL37868</t>
  </si>
  <si>
    <t>JMSKPL37869</t>
  </si>
  <si>
    <t>JMSKPL37870</t>
  </si>
  <si>
    <t>JMSKPL37871</t>
  </si>
  <si>
    <t>JMSKPL37872</t>
  </si>
  <si>
    <t>JMSKPL37873</t>
  </si>
  <si>
    <t>JMSKPL37874</t>
  </si>
  <si>
    <t>JMSKPL37875</t>
  </si>
  <si>
    <t>JMSKPL37876</t>
  </si>
  <si>
    <t>JMSKPL37877</t>
  </si>
  <si>
    <t>JMSKPL37878</t>
  </si>
  <si>
    <t>JMSKPL37879</t>
  </si>
  <si>
    <t>JMSKPL37880</t>
  </si>
  <si>
    <t>JMSKPL37881</t>
  </si>
  <si>
    <t>JMSKPL37882</t>
  </si>
  <si>
    <t>JMSKPL37883</t>
  </si>
  <si>
    <t>JMSKPL37884</t>
  </si>
  <si>
    <t>JMSKPL37885</t>
  </si>
  <si>
    <t>JMSKPL37886</t>
  </si>
  <si>
    <t>JMSKPL37887</t>
  </si>
  <si>
    <t>M/S SANFIELD INFRATECH (RAAGA)</t>
  </si>
  <si>
    <t>11.02.2021</t>
  </si>
  <si>
    <t>LT-2 A</t>
  </si>
  <si>
    <t>5 Kws</t>
  </si>
  <si>
    <t>10 kws</t>
  </si>
  <si>
    <t>Junior Assistant / Assistant                                            Jigani Sub-Division</t>
  </si>
  <si>
    <t>J-8548</t>
  </si>
  <si>
    <t>J-8549</t>
  </si>
  <si>
    <t>JJL-22678</t>
  </si>
  <si>
    <t>JJL-22679</t>
  </si>
  <si>
    <t>JJL-22677</t>
  </si>
  <si>
    <t>JAEH-1134</t>
  </si>
  <si>
    <t>N.B.ROHIT</t>
  </si>
  <si>
    <t>09.12.2014</t>
  </si>
  <si>
    <t>1710/-</t>
  </si>
  <si>
    <t>401/-</t>
  </si>
  <si>
    <t>09.10.2018</t>
  </si>
  <si>
    <t>650/-</t>
  </si>
  <si>
    <t>950/-</t>
  </si>
  <si>
    <t>1030/-</t>
  </si>
  <si>
    <t>1830/-</t>
  </si>
  <si>
    <t>Development Charges Rs.9000/- Rt No-20140012622, Date-16.10.2014</t>
  </si>
  <si>
    <t>MSSBH206</t>
  </si>
  <si>
    <t>MSSBH207</t>
  </si>
  <si>
    <t>MSSBH208</t>
  </si>
  <si>
    <t>MSSBH209</t>
  </si>
  <si>
    <t>MSSBH210</t>
  </si>
  <si>
    <t>MSSBH211</t>
  </si>
  <si>
    <t>MSSBH212</t>
  </si>
  <si>
    <t>MSSBH213</t>
  </si>
  <si>
    <t>MSSBH214</t>
  </si>
  <si>
    <t>MSSBH215</t>
  </si>
  <si>
    <t>MSSBH216</t>
  </si>
  <si>
    <t>SBH275</t>
  </si>
  <si>
    <t>SBH276</t>
  </si>
  <si>
    <t>SBH277</t>
  </si>
  <si>
    <t>SBH278</t>
  </si>
  <si>
    <t>SBH279</t>
  </si>
  <si>
    <t>SBH280</t>
  </si>
  <si>
    <t>SBH281</t>
  </si>
  <si>
    <t>SBH282</t>
  </si>
  <si>
    <t>SBH283</t>
  </si>
  <si>
    <t>H.B.LAKSHMAMMA</t>
  </si>
  <si>
    <t>25.04.2005</t>
  </si>
  <si>
    <t>LT-2 (a)(ii)-R</t>
  </si>
  <si>
    <t>240 Watts</t>
  </si>
  <si>
    <t>1070/-</t>
  </si>
  <si>
    <t>270/-</t>
  </si>
  <si>
    <t>670/-</t>
  </si>
  <si>
    <t>770/-</t>
  </si>
  <si>
    <t>800/-</t>
  </si>
  <si>
    <t>560/-</t>
  </si>
  <si>
    <t>550/-</t>
  </si>
  <si>
    <t>130/-</t>
  </si>
  <si>
    <t>240/-</t>
  </si>
  <si>
    <t>990/-</t>
  </si>
  <si>
    <t>590/-</t>
  </si>
  <si>
    <t>120/-</t>
  </si>
  <si>
    <t>520/-</t>
  </si>
  <si>
    <t>220/-</t>
  </si>
  <si>
    <t>390/-</t>
  </si>
  <si>
    <t>1494/-</t>
  </si>
  <si>
    <t>Development Charges Rs.500/- Rt No-9999990055388, Date-07.04.2005</t>
  </si>
  <si>
    <t>19.09.2006</t>
  </si>
  <si>
    <t>480/-</t>
  </si>
  <si>
    <t>330/-</t>
  </si>
  <si>
    <t>350/-</t>
  </si>
  <si>
    <t>530/-</t>
  </si>
  <si>
    <t>300/-</t>
  </si>
  <si>
    <t>90/-</t>
  </si>
  <si>
    <t>250/-</t>
  </si>
  <si>
    <t>200/-</t>
  </si>
  <si>
    <t>360/-</t>
  </si>
  <si>
    <t>J2586</t>
  </si>
  <si>
    <t>J3170</t>
  </si>
  <si>
    <t>J3171</t>
  </si>
  <si>
    <t>J3172</t>
  </si>
  <si>
    <t>J3173</t>
  </si>
  <si>
    <t>J3174</t>
  </si>
  <si>
    <t>J3175</t>
  </si>
  <si>
    <t>J3176</t>
  </si>
  <si>
    <t>J3177</t>
  </si>
  <si>
    <t>J3178</t>
  </si>
  <si>
    <t>J5030</t>
  </si>
  <si>
    <t>J5031</t>
  </si>
  <si>
    <t>J5032</t>
  </si>
  <si>
    <t>J5033</t>
  </si>
  <si>
    <t>NARAYANAPPA</t>
  </si>
  <si>
    <t>14.11.2003</t>
  </si>
  <si>
    <t>LT-2 (a)(i)-U</t>
  </si>
  <si>
    <t>480 Watts</t>
  </si>
  <si>
    <t>960/-</t>
  </si>
  <si>
    <t>470/-</t>
  </si>
  <si>
    <t>RAMESH</t>
  </si>
  <si>
    <t>19.05.2005</t>
  </si>
  <si>
    <t>230/-</t>
  </si>
  <si>
    <t>370/-</t>
  </si>
  <si>
    <t>11.02.2008</t>
  </si>
  <si>
    <t>60/-</t>
  </si>
  <si>
    <t>280/-</t>
  </si>
  <si>
    <t>J157</t>
  </si>
  <si>
    <t>M.RAJU</t>
  </si>
  <si>
    <t>18.12.1990</t>
  </si>
  <si>
    <t>600 Watts</t>
  </si>
  <si>
    <t>600/-</t>
  </si>
  <si>
    <t>J7762</t>
  </si>
  <si>
    <t>J7763</t>
  </si>
  <si>
    <t>J7764</t>
  </si>
  <si>
    <t>J7765</t>
  </si>
  <si>
    <t>J7766</t>
  </si>
  <si>
    <t>J8597</t>
  </si>
  <si>
    <t>J8598</t>
  </si>
  <si>
    <t>J8599</t>
  </si>
  <si>
    <t>J8600</t>
  </si>
  <si>
    <t>14.11.2013</t>
  </si>
  <si>
    <t>320 Watts</t>
  </si>
  <si>
    <t>1530/-</t>
  </si>
  <si>
    <t>440/-</t>
  </si>
  <si>
    <t>460/-</t>
  </si>
  <si>
    <t>790/-</t>
  </si>
  <si>
    <t>31.12.2014</t>
  </si>
  <si>
    <t>680/-</t>
  </si>
  <si>
    <t>820/-</t>
  </si>
  <si>
    <t>168/-</t>
  </si>
  <si>
    <t>700/-</t>
  </si>
  <si>
    <t>410/-</t>
  </si>
  <si>
    <t>J2KNSL714</t>
  </si>
  <si>
    <t>J2KNSL715</t>
  </si>
  <si>
    <t>J2KNSL716</t>
  </si>
  <si>
    <t>J2KNSL717</t>
  </si>
  <si>
    <t>J2KNSL718</t>
  </si>
  <si>
    <t>J2KNSL719</t>
  </si>
  <si>
    <t>J2KNSL720</t>
  </si>
  <si>
    <t>ASHA.M.S</t>
  </si>
  <si>
    <t>27.05.2022</t>
  </si>
  <si>
    <t>1130/-</t>
  </si>
  <si>
    <t>672/-</t>
  </si>
  <si>
    <t>HG64</t>
  </si>
  <si>
    <t>HG1527</t>
  </si>
  <si>
    <t>HG1528</t>
  </si>
  <si>
    <t>HG1760</t>
  </si>
  <si>
    <t>HG1761</t>
  </si>
  <si>
    <t>15.03.1973</t>
  </si>
  <si>
    <t>LT2(a)(ii)-R</t>
  </si>
  <si>
    <t>30/-</t>
  </si>
  <si>
    <t>11/-</t>
  </si>
  <si>
    <t>NYATHAPPA</t>
  </si>
  <si>
    <t>13.04.2012</t>
  </si>
  <si>
    <t>290/-</t>
  </si>
  <si>
    <t>26.06.2014</t>
  </si>
  <si>
    <t>150/-</t>
  </si>
  <si>
    <t>810/-</t>
  </si>
  <si>
    <t>430/-</t>
  </si>
  <si>
    <t>876/-</t>
  </si>
  <si>
    <t>VDP303</t>
  </si>
  <si>
    <t>VDP304</t>
  </si>
  <si>
    <t>VDP305</t>
  </si>
  <si>
    <t>VDP306</t>
  </si>
  <si>
    <t>VDP527</t>
  </si>
  <si>
    <t>VDP528</t>
  </si>
  <si>
    <t>VDP529</t>
  </si>
  <si>
    <t>VDP530</t>
  </si>
  <si>
    <t>VDPAEH3</t>
  </si>
  <si>
    <t>MSVDP723</t>
  </si>
  <si>
    <t>MSVDP724</t>
  </si>
  <si>
    <t>MSVDP725</t>
  </si>
  <si>
    <t>MSVDP726</t>
  </si>
  <si>
    <t>MSVDP727</t>
  </si>
  <si>
    <t>MSVDP728</t>
  </si>
  <si>
    <t>02.06.2003</t>
  </si>
  <si>
    <t>190/-</t>
  </si>
  <si>
    <t>690/-</t>
  </si>
  <si>
    <t>173/-</t>
  </si>
  <si>
    <t>132/-</t>
  </si>
  <si>
    <t>5/-</t>
  </si>
  <si>
    <t>276/-</t>
  </si>
  <si>
    <t>235/-</t>
  </si>
  <si>
    <t>153/-</t>
  </si>
  <si>
    <t>04.07.2006</t>
  </si>
  <si>
    <t>179/-</t>
  </si>
  <si>
    <t>157/-</t>
  </si>
  <si>
    <t>121/-</t>
  </si>
  <si>
    <t>310/-</t>
  </si>
  <si>
    <t>258/-</t>
  </si>
  <si>
    <t>12.05.2005</t>
  </si>
  <si>
    <t>840/-</t>
  </si>
  <si>
    <t>388/-</t>
  </si>
  <si>
    <t>12.12.2008</t>
  </si>
  <si>
    <t>111/-</t>
  </si>
  <si>
    <t>910/-</t>
  </si>
  <si>
    <t>354/-</t>
  </si>
  <si>
    <t>850/-</t>
  </si>
  <si>
    <t>420/-</t>
  </si>
  <si>
    <t>281/-</t>
  </si>
  <si>
    <t>RJST2</t>
  </si>
  <si>
    <t>RJST3</t>
  </si>
  <si>
    <t>RJST4</t>
  </si>
  <si>
    <t>RJST5</t>
  </si>
  <si>
    <t>RJST6</t>
  </si>
  <si>
    <t>RJST7</t>
  </si>
  <si>
    <t>RJST8</t>
  </si>
  <si>
    <t>RJST9</t>
  </si>
  <si>
    <t>RJST10</t>
  </si>
  <si>
    <t>RJST11</t>
  </si>
  <si>
    <t>RJST12</t>
  </si>
  <si>
    <t>RJST13</t>
  </si>
  <si>
    <t>RJST14</t>
  </si>
  <si>
    <t>RJST15</t>
  </si>
  <si>
    <t>RJST16</t>
  </si>
  <si>
    <t>RJST17</t>
  </si>
  <si>
    <t>RJST18</t>
  </si>
  <si>
    <t>JRJL19421</t>
  </si>
  <si>
    <t>RJ252</t>
  </si>
  <si>
    <t>RJP9</t>
  </si>
  <si>
    <t>RJP10</t>
  </si>
  <si>
    <t>RJP11</t>
  </si>
  <si>
    <t>RJP12</t>
  </si>
  <si>
    <t>RJP13</t>
  </si>
  <si>
    <t>RJP14</t>
  </si>
  <si>
    <t>RJ224</t>
  </si>
  <si>
    <t>JRJWS13934</t>
  </si>
  <si>
    <t>JRJPWS31391</t>
  </si>
  <si>
    <t>JRJST13935</t>
  </si>
  <si>
    <t>JRJST13936</t>
  </si>
  <si>
    <t>JRJST13937</t>
  </si>
  <si>
    <t>NIPMAT</t>
  </si>
  <si>
    <t>14.05.2010</t>
  </si>
  <si>
    <t>LT-6(b)(i) St.Lt. M</t>
  </si>
  <si>
    <t>2330/-</t>
  </si>
  <si>
    <t>189/-</t>
  </si>
  <si>
    <t>367/-</t>
  </si>
  <si>
    <t>448/-</t>
  </si>
  <si>
    <t>3480/-</t>
  </si>
  <si>
    <t>860/-</t>
  </si>
  <si>
    <t>4430/-</t>
  </si>
  <si>
    <t>1570/-</t>
  </si>
  <si>
    <t>408/-</t>
  </si>
  <si>
    <t>844/-</t>
  </si>
  <si>
    <t>287/-</t>
  </si>
  <si>
    <t>1199/-</t>
  </si>
  <si>
    <t>739/-</t>
  </si>
  <si>
    <t>521/-</t>
  </si>
  <si>
    <t>207/-</t>
  </si>
  <si>
    <t>1538/-</t>
  </si>
  <si>
    <t>521/</t>
  </si>
  <si>
    <t>658/-</t>
  </si>
  <si>
    <t>1054/-</t>
  </si>
  <si>
    <t>V.LAKSHMINARAYAN</t>
  </si>
  <si>
    <t>26.03.2018</t>
  </si>
  <si>
    <t>610/-</t>
  </si>
  <si>
    <t>830/-</t>
  </si>
  <si>
    <t>26.02.2013</t>
  </si>
  <si>
    <t>LT-3(ii)</t>
  </si>
  <si>
    <t>23.04.2010</t>
  </si>
  <si>
    <t>6 Kws</t>
  </si>
  <si>
    <t>14110/-</t>
  </si>
  <si>
    <t>LT-6(a)(i) Wt. Wks.</t>
  </si>
  <si>
    <t>5 HP</t>
  </si>
  <si>
    <t>9480/-</t>
  </si>
  <si>
    <t>2300/-</t>
  </si>
  <si>
    <t>10 HP</t>
  </si>
  <si>
    <t>10030/-</t>
  </si>
  <si>
    <t>1090/-</t>
  </si>
  <si>
    <t>03.09.2012</t>
  </si>
  <si>
    <t>10010/-</t>
  </si>
  <si>
    <t>2610/-</t>
  </si>
  <si>
    <t>SUNIL BABUKA PAL</t>
  </si>
  <si>
    <t>23.03.2013</t>
  </si>
  <si>
    <t>15 Kws</t>
  </si>
  <si>
    <t>19580/-</t>
  </si>
  <si>
    <t>38240/-</t>
  </si>
  <si>
    <t>10.03.2015</t>
  </si>
  <si>
    <t>LT-6(b)(ii) St.Lt. M</t>
  </si>
  <si>
    <t>10 Kws</t>
  </si>
  <si>
    <t>6200/-</t>
  </si>
  <si>
    <t>8980/-</t>
  </si>
  <si>
    <t>Development Charges-3250/-, Receipt No-2015000001016, Date:27.02.2015</t>
  </si>
  <si>
    <t>12.04.2010</t>
  </si>
  <si>
    <t>4270/-</t>
  </si>
  <si>
    <t xml:space="preserve">M/S NIRMAN SHELTERS (B) PVT LTD </t>
  </si>
  <si>
    <t>18.12.2019</t>
  </si>
  <si>
    <t>2730/-</t>
  </si>
  <si>
    <t>02.02.2017</t>
  </si>
  <si>
    <t>11.19 HP</t>
  </si>
  <si>
    <t>16750/-</t>
  </si>
  <si>
    <t>11210/-</t>
  </si>
  <si>
    <t>4080/-</t>
  </si>
  <si>
    <t>660/-</t>
  </si>
  <si>
    <t>8160/-</t>
  </si>
  <si>
    <t>4520/-</t>
  </si>
  <si>
    <t>Junior Assistant / Assistant                                                   Jigani Sub-Division</t>
  </si>
  <si>
    <t>569/-</t>
  </si>
  <si>
    <t>340/-</t>
  </si>
  <si>
    <t>423/-</t>
  </si>
  <si>
    <t>424/-</t>
  </si>
  <si>
    <t>225/-</t>
  </si>
  <si>
    <t>327/-</t>
  </si>
  <si>
    <t>353/-</t>
  </si>
  <si>
    <t>247/-</t>
  </si>
  <si>
    <t>272/-</t>
  </si>
  <si>
    <t>369/-</t>
  </si>
  <si>
    <t>975/-</t>
  </si>
  <si>
    <t>499/-</t>
  </si>
  <si>
    <t>100/-</t>
  </si>
  <si>
    <t>417/-</t>
  </si>
  <si>
    <t>JBGL25504</t>
  </si>
  <si>
    <t>JBGL25505</t>
  </si>
  <si>
    <t>JBGL25506</t>
  </si>
  <si>
    <t>JBGL25507</t>
  </si>
  <si>
    <t>JBGL25508</t>
  </si>
  <si>
    <t>JBGL25509</t>
  </si>
  <si>
    <t>JBGL25510</t>
  </si>
  <si>
    <t>JBGL25511</t>
  </si>
  <si>
    <t>JBGL25512</t>
  </si>
  <si>
    <t>MSJ3515</t>
  </si>
  <si>
    <t>MSJ3525</t>
  </si>
  <si>
    <t>MSJ3516</t>
  </si>
  <si>
    <t>MSJ3517</t>
  </si>
  <si>
    <t>MSJ3518</t>
  </si>
  <si>
    <t>MSJ3519</t>
  </si>
  <si>
    <t>MSJ3520</t>
  </si>
  <si>
    <t>MSJ3521</t>
  </si>
  <si>
    <t>MSJ3522</t>
  </si>
  <si>
    <t>MSJ3523</t>
  </si>
  <si>
    <t>MSJ3524</t>
  </si>
  <si>
    <t>MSJ6822</t>
  </si>
  <si>
    <t>MSJ6823</t>
  </si>
  <si>
    <t>MSJ6824</t>
  </si>
  <si>
    <t>MSJ6825</t>
  </si>
  <si>
    <t>MSJ6826</t>
  </si>
  <si>
    <t>MSJ6827</t>
  </si>
  <si>
    <t>MSJ6828</t>
  </si>
  <si>
    <t>MSJ6829</t>
  </si>
  <si>
    <t>MSJ6830</t>
  </si>
  <si>
    <t>MSJ6831</t>
  </si>
  <si>
    <t>MSJ6832</t>
  </si>
  <si>
    <t>MSJ6833</t>
  </si>
  <si>
    <t>MSJ6834</t>
  </si>
  <si>
    <t>MSJ6835</t>
  </si>
  <si>
    <t>MSJ6836</t>
  </si>
  <si>
    <t>SAROJAMMA</t>
  </si>
  <si>
    <t>29.12.2005</t>
  </si>
  <si>
    <t>LT-2(a)(i)-U</t>
  </si>
  <si>
    <t>1340/-</t>
  </si>
  <si>
    <t>LT-3(i)</t>
  </si>
  <si>
    <t>2100/-</t>
  </si>
  <si>
    <t>780/-</t>
  </si>
  <si>
    <t>450/-</t>
  </si>
  <si>
    <t>490/-</t>
  </si>
  <si>
    <t>1460/-</t>
  </si>
  <si>
    <t>110/-</t>
  </si>
  <si>
    <t>510/-</t>
  </si>
  <si>
    <t>18.04.2012</t>
  </si>
  <si>
    <t>750/-</t>
  </si>
  <si>
    <t>MANJUNATH.B.A.</t>
  </si>
  <si>
    <t>18.03.2019</t>
  </si>
  <si>
    <t>LT-2(a)(ii)-R</t>
  </si>
  <si>
    <t>1560/-</t>
  </si>
  <si>
    <t>Development Charges-9000/-, Receipt No-20190004362, Date:06.02.2019</t>
  </si>
  <si>
    <t>930/-</t>
  </si>
  <si>
    <t>715/-</t>
  </si>
  <si>
    <t>620/-</t>
  </si>
  <si>
    <t>414/-</t>
  </si>
  <si>
    <t>400/-</t>
  </si>
  <si>
    <t>JAEH1033</t>
  </si>
  <si>
    <t>JAEH1034</t>
  </si>
  <si>
    <t>J7736</t>
  </si>
  <si>
    <t>J7737</t>
  </si>
  <si>
    <t>J7738</t>
  </si>
  <si>
    <t>J7739</t>
  </si>
  <si>
    <t>J7740</t>
  </si>
  <si>
    <t>AMULYA CHANDRA ROUT</t>
  </si>
  <si>
    <t>31.10.2013</t>
  </si>
  <si>
    <t>3280/-</t>
  </si>
  <si>
    <t>570/-</t>
  </si>
  <si>
    <t>760/-</t>
  </si>
  <si>
    <t>260/-</t>
  </si>
  <si>
    <t>1180/-</t>
  </si>
  <si>
    <t>J1MSKKL2675</t>
  </si>
  <si>
    <t>J1MSKKL2676</t>
  </si>
  <si>
    <t>J1MSKKL2677</t>
  </si>
  <si>
    <t>J1MSKKL2678</t>
  </si>
  <si>
    <t>J1MSKKL2679</t>
  </si>
  <si>
    <t>J1MSKKL2680</t>
  </si>
  <si>
    <t>J1MSKKL2681</t>
  </si>
  <si>
    <t>J1MSKKL2682</t>
  </si>
  <si>
    <t>J1MSKKL2683</t>
  </si>
  <si>
    <t>J1MSKKL2684</t>
  </si>
  <si>
    <t>J1MSKKL2685</t>
  </si>
  <si>
    <t>J1MSKKL2686</t>
  </si>
  <si>
    <t>J1MSKKL2687</t>
  </si>
  <si>
    <t>J1MSKKL2688</t>
  </si>
  <si>
    <t>J1MSKKL2689</t>
  </si>
  <si>
    <t>J1MSKKL2690</t>
  </si>
  <si>
    <t>J1MSKKL2691</t>
  </si>
  <si>
    <t>J1MSKKL2692</t>
  </si>
  <si>
    <t>J1MSKKL2693</t>
  </si>
  <si>
    <t>J1MSKKL2694</t>
  </si>
  <si>
    <t>J1MSKKL2695</t>
  </si>
  <si>
    <t>J1MSKKL2696</t>
  </si>
  <si>
    <t>J1MSKKL2697</t>
  </si>
  <si>
    <t>J1MSKKL2698</t>
  </si>
  <si>
    <t>J1MSKKL2699</t>
  </si>
  <si>
    <t>J1MSKKL2700</t>
  </si>
  <si>
    <t>J1MSKKL2701</t>
  </si>
  <si>
    <t>J1MSKKL2702</t>
  </si>
  <si>
    <t>J1MSKKL2703</t>
  </si>
  <si>
    <t>J1MSKKL2704</t>
  </si>
  <si>
    <t>J1MSKKL2705</t>
  </si>
  <si>
    <t>J1MSKKL2706</t>
  </si>
  <si>
    <t>J1MSKKL2707</t>
  </si>
  <si>
    <t>J1MSKKL2708</t>
  </si>
  <si>
    <t>J1MSKKL2709</t>
  </si>
  <si>
    <t>J1MSKKL2710</t>
  </si>
  <si>
    <t>J1MSKKL2711</t>
  </si>
  <si>
    <t>J1MSKKL2712</t>
  </si>
  <si>
    <t>GOPAL REDDY AND NALINAKHI</t>
  </si>
  <si>
    <t>03.09.2022</t>
  </si>
  <si>
    <t>8 Kws</t>
  </si>
  <si>
    <t>5952/-</t>
  </si>
  <si>
    <t>1210/-</t>
  </si>
  <si>
    <t>Development Charges-/-, Receipt No-, Date:</t>
  </si>
  <si>
    <t>LT2A(1)</t>
  </si>
  <si>
    <t>2 KW</t>
  </si>
  <si>
    <t>1 KW</t>
  </si>
  <si>
    <t>NIL AS ON 31.03.2023</t>
  </si>
  <si>
    <t>GH21</t>
  </si>
  <si>
    <t>GH167</t>
  </si>
  <si>
    <t>GH168</t>
  </si>
  <si>
    <t>GH169</t>
  </si>
  <si>
    <t>GH170</t>
  </si>
  <si>
    <t>M.PERUMAL, GOLLA HALLI GOLLA HALLI S/O NACHI MUTHU - S/O NACHI MUTHU -   9900172236</t>
  </si>
  <si>
    <t>03.02.1993</t>
  </si>
  <si>
    <t>0.16 KW</t>
  </si>
  <si>
    <t>.----------</t>
  </si>
  <si>
    <t>15.04.2011</t>
  </si>
  <si>
    <t>172/-</t>
  </si>
  <si>
    <t>LT3-(II)</t>
  </si>
  <si>
    <t>Assistant Accounts Officer                                   Jigani Sub-Division</t>
  </si>
  <si>
    <t>LT2A(II)</t>
  </si>
  <si>
    <t>SBH687</t>
  </si>
  <si>
    <t>GANESHAN.A ,   B/N ARUMUGAM SHYANUBOGANAHALLI - - - -   9845548522</t>
  </si>
  <si>
    <t>27.12.2012</t>
  </si>
  <si>
    <t>0.5 KW</t>
  </si>
  <si>
    <t>JBDNL13622</t>
  </si>
  <si>
    <t>JBDNL13623</t>
  </si>
  <si>
    <t>JBDNL13624</t>
  </si>
  <si>
    <t>JBDNL13625</t>
  </si>
  <si>
    <t>JBDNL13626</t>
  </si>
  <si>
    <t>JBDNL13627</t>
  </si>
  <si>
    <t>JBDNL13628</t>
  </si>
  <si>
    <t>JBDNL17138</t>
  </si>
  <si>
    <t>NARASHIVA REDDY</t>
  </si>
  <si>
    <t>17.01.2017</t>
  </si>
  <si>
    <t>0.48 KW</t>
  </si>
  <si>
    <t>09.10.2017</t>
  </si>
  <si>
    <t>JBDNL16150</t>
  </si>
  <si>
    <t>JBDNL16151</t>
  </si>
  <si>
    <t>JBDNL16146</t>
  </si>
  <si>
    <t>JBDNL16147</t>
  </si>
  <si>
    <t>JBDNL16148</t>
  </si>
  <si>
    <t>JBDNL16149</t>
  </si>
  <si>
    <t>27.07.2017</t>
  </si>
  <si>
    <t>BDN92</t>
  </si>
  <si>
    <t>BDN136</t>
  </si>
  <si>
    <t>BDN501</t>
  </si>
  <si>
    <t>BDN502</t>
  </si>
  <si>
    <t>BDN503</t>
  </si>
  <si>
    <t>BDN504</t>
  </si>
  <si>
    <t>BDN506</t>
  </si>
  <si>
    <t>29.03.2001</t>
  </si>
  <si>
    <t>27.01.2003</t>
  </si>
  <si>
    <t>0.24 KW</t>
  </si>
  <si>
    <t>BDN135</t>
  </si>
  <si>
    <t>05.08.2009</t>
  </si>
  <si>
    <t>08.10.2009</t>
  </si>
  <si>
    <t xml:space="preserve"> Jigani Sub-Division</t>
  </si>
  <si>
    <t xml:space="preserve">           Assistant Accounts Officer ,                              </t>
  </si>
  <si>
    <t>MSBDN592</t>
  </si>
  <si>
    <t>MSBDN593</t>
  </si>
  <si>
    <t>MSBDN594</t>
  </si>
  <si>
    <t>MSBDN595</t>
  </si>
  <si>
    <t>MSBDN596</t>
  </si>
  <si>
    <t>MSBDN597</t>
  </si>
  <si>
    <t>MSBDN598</t>
  </si>
  <si>
    <t>MSBDN599</t>
  </si>
  <si>
    <t>BDN487</t>
  </si>
  <si>
    <t>BDN488</t>
  </si>
  <si>
    <t>BDN489</t>
  </si>
  <si>
    <t>BDN490</t>
  </si>
  <si>
    <t>JMSBDNL37597</t>
  </si>
  <si>
    <t>JMSBDNL37598</t>
  </si>
  <si>
    <t>JMSBDNL37599</t>
  </si>
  <si>
    <t>JMSBDNL37600</t>
  </si>
  <si>
    <t>JMSBDNL37601</t>
  </si>
  <si>
    <t>JMSBDNL37602</t>
  </si>
  <si>
    <t>23.04.2012</t>
  </si>
  <si>
    <t>08.07.2009</t>
  </si>
  <si>
    <t>25.01.2021</t>
  </si>
  <si>
    <t>MSJP262</t>
  </si>
  <si>
    <t>MSJ7096</t>
  </si>
  <si>
    <t>MSJ7097</t>
  </si>
  <si>
    <t>MSJ7098</t>
  </si>
  <si>
    <t>MSJ7099</t>
  </si>
  <si>
    <t>MSJ7100</t>
  </si>
  <si>
    <t>MSJ7101</t>
  </si>
  <si>
    <t>MSJ7102</t>
  </si>
  <si>
    <t>MSJ7103</t>
  </si>
  <si>
    <t>MSJ7104</t>
  </si>
  <si>
    <t>MSJ7105</t>
  </si>
  <si>
    <t>MSJ7106</t>
  </si>
  <si>
    <t>MSJ7107</t>
  </si>
  <si>
    <t>MSJ7108</t>
  </si>
  <si>
    <t>MSJ7109</t>
  </si>
  <si>
    <t>MSJ7110</t>
  </si>
  <si>
    <t>MSJ7111</t>
  </si>
  <si>
    <t>MSJ7112</t>
  </si>
  <si>
    <t>MSJ7113</t>
  </si>
  <si>
    <t>MSJ7114</t>
  </si>
  <si>
    <t>MSJ7115</t>
  </si>
  <si>
    <t>MSJ7116</t>
  </si>
  <si>
    <t>MSJ7117</t>
  </si>
  <si>
    <t>MSJ7118</t>
  </si>
  <si>
    <t>MSJ7119</t>
  </si>
  <si>
    <t>MSJ7120</t>
  </si>
  <si>
    <t>MSJ7121</t>
  </si>
  <si>
    <t>MSJ7122</t>
  </si>
  <si>
    <t>MSJ7123</t>
  </si>
  <si>
    <t>MSJ7124</t>
  </si>
  <si>
    <t>MSJ7125</t>
  </si>
  <si>
    <t>MSJ7126</t>
  </si>
  <si>
    <t>MSJ7127</t>
  </si>
  <si>
    <t>MSJ7128</t>
  </si>
  <si>
    <t>MSJAEH994</t>
  </si>
  <si>
    <t>19.10.2012</t>
  </si>
  <si>
    <t>4750/-</t>
  </si>
  <si>
    <t>1470/-</t>
  </si>
  <si>
    <t>SUPERVISION CHARGES:-3930/- RT NO:- 9999990054617,  DATE:-10.08.2012</t>
  </si>
  <si>
    <t>SUPERVISION CHARGES:-9000/- RT NO:- 9999990054616,  DATE:-10.08.2012</t>
  </si>
  <si>
    <t>Dr. ANIL MADHUKAR RAJ</t>
  </si>
  <si>
    <t>2170/-</t>
  </si>
  <si>
    <t>210/-</t>
  </si>
  <si>
    <t>540/-</t>
  </si>
  <si>
    <t>1040/-</t>
  </si>
  <si>
    <t>580/-</t>
  </si>
  <si>
    <t>20/-</t>
  </si>
  <si>
    <t>1250/-</t>
  </si>
  <si>
    <t>320/-</t>
  </si>
  <si>
    <t>380/-</t>
  </si>
  <si>
    <t>10/-</t>
  </si>
  <si>
    <t>3740/-</t>
  </si>
  <si>
    <t>5986/-</t>
  </si>
  <si>
    <t>7300/-</t>
  </si>
  <si>
    <t>J3JL1944</t>
  </si>
  <si>
    <t>J3JL1945</t>
  </si>
  <si>
    <t>J3JL1946</t>
  </si>
  <si>
    <t>J3JL1947</t>
  </si>
  <si>
    <t>J3JL1948</t>
  </si>
  <si>
    <t>J3JL1949</t>
  </si>
  <si>
    <t>J3JL1950</t>
  </si>
  <si>
    <t>J3JL1951</t>
  </si>
  <si>
    <t>J3JL1952</t>
  </si>
  <si>
    <t>J3JL1953</t>
  </si>
  <si>
    <t>J3JL1954</t>
  </si>
  <si>
    <t>J3JL1955</t>
  </si>
  <si>
    <t>J3JL1956</t>
  </si>
  <si>
    <t>J3JL1957</t>
  </si>
  <si>
    <t>J3JL1958</t>
  </si>
  <si>
    <t>J3JL1959</t>
  </si>
  <si>
    <t>J3JL1960</t>
  </si>
  <si>
    <t>J3JL1961</t>
  </si>
  <si>
    <t>J3JL1962</t>
  </si>
  <si>
    <t>J3JL1963</t>
  </si>
  <si>
    <t>AKBAR</t>
  </si>
  <si>
    <t>LT-2(a)-U</t>
  </si>
  <si>
    <t>4 Kws</t>
  </si>
  <si>
    <t>6640/-</t>
  </si>
  <si>
    <t>J3JC1964</t>
  </si>
  <si>
    <t>LT-3(a)-U</t>
  </si>
  <si>
    <t>2830/-</t>
  </si>
  <si>
    <t>1980/-</t>
  </si>
  <si>
    <t>740/-</t>
  </si>
  <si>
    <t xml:space="preserve"> INFRASTRUCTURE CHARGES:-52753/- RT NO:- 20220005678,  DATE:-23.02.2022</t>
  </si>
  <si>
    <t>HPHP-128</t>
  </si>
  <si>
    <t>HPHP-95</t>
  </si>
  <si>
    <t>JHPHL-29009</t>
  </si>
  <si>
    <t>JHPHL-29010</t>
  </si>
  <si>
    <t>JHPHL-29011</t>
  </si>
  <si>
    <t>JHPHL-29012</t>
  </si>
  <si>
    <t>JHPHL-29013</t>
  </si>
  <si>
    <t>JHPHL-29014</t>
  </si>
  <si>
    <t>JHPHL-29015</t>
  </si>
  <si>
    <t>K.ERESHA</t>
  </si>
  <si>
    <t>17.04.2012</t>
  </si>
  <si>
    <t>LT-3(a)-R</t>
  </si>
  <si>
    <t>13 Kws</t>
  </si>
  <si>
    <t>60520/-</t>
  </si>
  <si>
    <t xml:space="preserve"> INFRASTRUCTURE CHARGES:-3250/- RT NO:- 20140001686,  DATE:-11.02.2014</t>
  </si>
  <si>
    <t>17.03.2014</t>
  </si>
  <si>
    <t>36350/-</t>
  </si>
  <si>
    <t>31.07.2019</t>
  </si>
  <si>
    <t>LT-1</t>
  </si>
  <si>
    <t>1020/-</t>
  </si>
  <si>
    <t xml:space="preserve"> INFRASTRUCTURE CHARGES:-1950/- RT NO:- 9999990023796,  DATE:-22.03.2012</t>
  </si>
  <si>
    <t>870/-</t>
  </si>
  <si>
    <t>710/-</t>
  </si>
  <si>
    <t>JCKPL-30615</t>
  </si>
  <si>
    <t>JCKPL-30616</t>
  </si>
  <si>
    <t>JCKPL-30617</t>
  </si>
  <si>
    <t>JCKPL-30618</t>
  </si>
  <si>
    <t>JCKPL-30619</t>
  </si>
  <si>
    <t>JCKPL-30620</t>
  </si>
  <si>
    <t>JCKPL-30621</t>
  </si>
  <si>
    <t>VANAJA.M</t>
  </si>
  <si>
    <t>04.11.2019</t>
  </si>
  <si>
    <t>500/-</t>
  </si>
  <si>
    <t>1750/-</t>
  </si>
  <si>
    <t>501/-</t>
  </si>
  <si>
    <t>1740/-</t>
  </si>
  <si>
    <t>3040/-</t>
  </si>
  <si>
    <t>27201/-</t>
  </si>
  <si>
    <t>107/-</t>
  </si>
  <si>
    <t>271/-</t>
  </si>
  <si>
    <t>JBNGL18904</t>
  </si>
  <si>
    <t>JBNGL18905</t>
  </si>
  <si>
    <t>JBNGL18906</t>
  </si>
  <si>
    <t>JBNGL18907</t>
  </si>
  <si>
    <t>JBNGL18908</t>
  </si>
  <si>
    <t>JBNGL18909</t>
  </si>
  <si>
    <t>JBNGL18910</t>
  </si>
  <si>
    <t>JBNGL18911</t>
  </si>
  <si>
    <t>JBNGL18912</t>
  </si>
  <si>
    <t>SHASHIKALA</t>
  </si>
  <si>
    <t>17.02.2018</t>
  </si>
  <si>
    <t>1430/-</t>
  </si>
  <si>
    <t>45/-</t>
  </si>
  <si>
    <t>2210/-</t>
  </si>
  <si>
    <t xml:space="preserve"> INFRASTRUCTURE CHARGES:-8870/- RT NO:- 20180001546,  DATE:-03.02.2018</t>
  </si>
  <si>
    <t>398/-</t>
  </si>
  <si>
    <t>106/-</t>
  </si>
  <si>
    <t>1120/-</t>
  </si>
  <si>
    <t>BNGL-464</t>
  </si>
  <si>
    <t>BNGL-465</t>
  </si>
  <si>
    <t>BNGL-466</t>
  </si>
  <si>
    <t>BNGL-467</t>
  </si>
  <si>
    <t>BNGL-468</t>
  </si>
  <si>
    <t>BNGL-469</t>
  </si>
  <si>
    <t>BNGL-470</t>
  </si>
  <si>
    <t>RAMYA.N &amp; CHOWLURU RAMACHANDRA DHAR</t>
  </si>
  <si>
    <t>01.05.2023</t>
  </si>
  <si>
    <t>2650/-</t>
  </si>
  <si>
    <t>01.05.2024</t>
  </si>
  <si>
    <t>01.05.2025</t>
  </si>
  <si>
    <t>01.05.2026</t>
  </si>
  <si>
    <t>01.05.2027</t>
  </si>
  <si>
    <t>01.05.2028</t>
  </si>
  <si>
    <t>01.05.2029</t>
  </si>
  <si>
    <t>1200/-</t>
  </si>
  <si>
    <t xml:space="preserve"> SERVICE LINECHARGES:-7150/- RT NO:- 20230015463,  DATE:-27.04.2023</t>
  </si>
  <si>
    <t>1010/-</t>
  </si>
  <si>
    <t>2039/-</t>
  </si>
  <si>
    <t>1191/-</t>
  </si>
  <si>
    <t>Junior Assistant / Assistant                                                                                    Jigani Sub-Division</t>
  </si>
  <si>
    <t>JJL-33145</t>
  </si>
  <si>
    <t>JJL-33146</t>
  </si>
  <si>
    <t>JJL-33147</t>
  </si>
  <si>
    <t>JJL-33148</t>
  </si>
  <si>
    <t>JJL-33149</t>
  </si>
  <si>
    <t>JJL-33150</t>
  </si>
  <si>
    <t>JJL-33151</t>
  </si>
  <si>
    <t>JJL-33152</t>
  </si>
  <si>
    <t>JJL-33153</t>
  </si>
  <si>
    <t>JJL-28092</t>
  </si>
  <si>
    <t>JJL-28093</t>
  </si>
  <si>
    <t>JJL-28094</t>
  </si>
  <si>
    <t>JJL-28095</t>
  </si>
  <si>
    <t>JJL-28096</t>
  </si>
  <si>
    <t>JJL-28097</t>
  </si>
  <si>
    <t>JJL-28098</t>
  </si>
  <si>
    <t>JJL-28099</t>
  </si>
  <si>
    <t>JJL-28100</t>
  </si>
  <si>
    <t>JJL-28101</t>
  </si>
  <si>
    <t>JJL-28102</t>
  </si>
  <si>
    <t>JJL-28103</t>
  </si>
  <si>
    <t>JJL-28104</t>
  </si>
  <si>
    <t>CHANDRAKALA &amp; RANGE GOWDA</t>
  </si>
  <si>
    <t>23.04.2020</t>
  </si>
  <si>
    <t>ARUNA KUMAR.V</t>
  </si>
  <si>
    <t>24.06.2019</t>
  </si>
  <si>
    <t>1700/-</t>
  </si>
  <si>
    <t>2400/-</t>
  </si>
  <si>
    <t>25030/-</t>
  </si>
  <si>
    <t>KYL-403</t>
  </si>
  <si>
    <t>KYL-404</t>
  </si>
  <si>
    <t>KYL-405</t>
  </si>
  <si>
    <t>KYL-406</t>
  </si>
  <si>
    <t>KYL-407</t>
  </si>
  <si>
    <t>JKYLL-13916</t>
  </si>
  <si>
    <t>JKYLL-13917</t>
  </si>
  <si>
    <t>JKYLL-13918</t>
  </si>
  <si>
    <t>JKYLC-13919</t>
  </si>
  <si>
    <t>JKYLC-13920</t>
  </si>
  <si>
    <t>JKYLC-13921</t>
  </si>
  <si>
    <t>JKYLL-17752</t>
  </si>
  <si>
    <t>JKYLL-17753</t>
  </si>
  <si>
    <t>JKYLL-17754</t>
  </si>
  <si>
    <t>BHARATHI</t>
  </si>
  <si>
    <t>19.12.2015</t>
  </si>
  <si>
    <t>730/-</t>
  </si>
  <si>
    <t>1770/-</t>
  </si>
  <si>
    <t>1230/-</t>
  </si>
  <si>
    <t>2010/-</t>
  </si>
  <si>
    <t>21.11.2017</t>
  </si>
  <si>
    <t>1280/-</t>
  </si>
  <si>
    <t>BMD-1</t>
  </si>
  <si>
    <t>BMD-2</t>
  </si>
  <si>
    <t>BMD-3</t>
  </si>
  <si>
    <t>BMD-4</t>
  </si>
  <si>
    <t>BMD-5</t>
  </si>
  <si>
    <t>BMD-6</t>
  </si>
  <si>
    <t>Assistant Accounts Officer       Jigani Sub-Division</t>
  </si>
  <si>
    <t xml:space="preserve">     Junior Assistant / Assistant            Jigani Sub-Division</t>
  </si>
  <si>
    <t>lt1</t>
  </si>
  <si>
    <t xml:space="preserve">                    </t>
  </si>
  <si>
    <t>LT3</t>
  </si>
  <si>
    <t>1KW</t>
  </si>
  <si>
    <t xml:space="preserve"> </t>
  </si>
  <si>
    <t>0.32kw</t>
  </si>
  <si>
    <t>J6224</t>
  </si>
  <si>
    <t>J6225</t>
  </si>
  <si>
    <t>J3KPC5780</t>
  </si>
  <si>
    <t>N BYYANNA</t>
  </si>
  <si>
    <t>J3KPC5781</t>
  </si>
  <si>
    <t>J3KPC5782</t>
  </si>
  <si>
    <t>J3KPC5783</t>
  </si>
  <si>
    <t>J3KPC5784</t>
  </si>
  <si>
    <t>J3KPC5785</t>
  </si>
  <si>
    <t>J3KPC5786</t>
  </si>
  <si>
    <t>J3KPC5787</t>
  </si>
  <si>
    <t>LT2</t>
  </si>
  <si>
    <t>MODUREDDY</t>
  </si>
  <si>
    <t xml:space="preserve">Junior Assistant / Assistant                                   Jigani Sub-Division     </t>
  </si>
  <si>
    <t>Assistant Accounts Officer                                             Jigani Sub-Division</t>
  </si>
  <si>
    <t>JIAP260</t>
  </si>
  <si>
    <t>M S T.R.S. BUILDING PRODUCTS</t>
  </si>
  <si>
    <t>LT5</t>
  </si>
  <si>
    <t>45HP</t>
  </si>
  <si>
    <t>long diss 30-09-2021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</si>
</sst>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b/>
      <i/>
      <sz val="11.5"/>
      <color theme="1"/>
      <name val="Times New Roman"/>
      <family val="1"/>
    </font>
    <font>
      <b/>
      <i/>
      <u val="double"/>
      <sz val="22"/>
      <color theme="1"/>
      <name val="Times New Roman"/>
      <family val="1"/>
    </font>
    <font>
      <b/>
      <i/>
      <u val="double"/>
      <sz val="22"/>
      <color theme="1"/>
      <name val="Cambria"/>
      <family val="1"/>
      <scheme val="major"/>
    </font>
    <font>
      <b/>
      <i/>
      <u/>
      <sz val="12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.5"/>
      <color theme="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u val="double"/>
      <sz val="18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8"/>
      <color indexed="8"/>
      <name val="Cambria"/>
      <family val="1"/>
      <scheme val="major"/>
    </font>
    <font>
      <sz val="18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u val="double"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u val="double"/>
      <sz val="14"/>
      <color theme="1"/>
      <name val="Times New Roman"/>
      <family val="1"/>
    </font>
    <font>
      <b/>
      <sz val="11"/>
      <color rgb="FF333333"/>
      <name val="Segoe UI"/>
      <family val="2"/>
    </font>
    <font>
      <sz val="8"/>
      <name val="Calibri"/>
      <family val="2"/>
      <scheme val="minor"/>
    </font>
    <font>
      <b/>
      <i/>
      <sz val="11"/>
      <color indexed="8"/>
      <name val="Cambria"/>
      <family val="1"/>
      <scheme val="maj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15" fontId="29" fillId="0" borderId="1" xfId="0" applyNumberFormat="1" applyFont="1" applyBorder="1"/>
    <xf numFmtId="0" fontId="29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8" xfId="0" applyBorder="1"/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12" fillId="0" borderId="7" xfId="0" applyFont="1" applyBorder="1" applyAlignment="1">
      <alignment horizontal="center" vertical="center"/>
    </xf>
    <xf numFmtId="0" fontId="0" fillId="0" borderId="10" xfId="0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5" fontId="29" fillId="0" borderId="0" xfId="0" applyNumberFormat="1" applyFont="1"/>
    <xf numFmtId="14" fontId="3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workbookViewId="0">
      <selection sqref="A1:L10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7.570312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27</v>
      </c>
      <c r="C3" s="7">
        <v>4805364</v>
      </c>
      <c r="D3" s="7" t="s">
        <v>30</v>
      </c>
      <c r="E3" s="7" t="s">
        <v>31</v>
      </c>
      <c r="F3" s="7" t="s">
        <v>22</v>
      </c>
      <c r="G3" s="7" t="s">
        <v>32</v>
      </c>
      <c r="H3" s="7">
        <v>460</v>
      </c>
      <c r="I3" s="4" t="s">
        <v>13</v>
      </c>
      <c r="J3" s="7" t="s">
        <v>11</v>
      </c>
      <c r="K3" s="7">
        <v>2360</v>
      </c>
      <c r="L3" s="4" t="s">
        <v>13</v>
      </c>
    </row>
    <row r="4" spans="1:12" ht="24.75" customHeight="1" x14ac:dyDescent="0.25">
      <c r="A4" s="3">
        <v>2</v>
      </c>
      <c r="B4" s="7" t="s">
        <v>28</v>
      </c>
      <c r="C4" s="7">
        <v>2049282</v>
      </c>
      <c r="D4" s="7" t="s">
        <v>30</v>
      </c>
      <c r="E4" s="7" t="s">
        <v>31</v>
      </c>
      <c r="F4" s="7" t="s">
        <v>22</v>
      </c>
      <c r="G4" s="7" t="s">
        <v>33</v>
      </c>
      <c r="H4" s="7">
        <v>1690</v>
      </c>
      <c r="I4" s="4" t="s">
        <v>13</v>
      </c>
      <c r="J4" s="7">
        <v>463</v>
      </c>
      <c r="K4" s="7" t="s">
        <v>11</v>
      </c>
      <c r="L4" s="4" t="s">
        <v>13</v>
      </c>
    </row>
    <row r="5" spans="1:12" ht="24.75" customHeight="1" x14ac:dyDescent="0.25">
      <c r="A5" s="3">
        <v>3</v>
      </c>
      <c r="B5" s="7" t="s">
        <v>29</v>
      </c>
      <c r="C5" s="7">
        <v>2049283</v>
      </c>
      <c r="D5" s="7" t="s">
        <v>30</v>
      </c>
      <c r="E5" s="7" t="s">
        <v>35</v>
      </c>
      <c r="F5" s="7" t="s">
        <v>22</v>
      </c>
      <c r="G5" s="7" t="s">
        <v>33</v>
      </c>
      <c r="H5" s="7">
        <v>1430</v>
      </c>
      <c r="I5" s="4" t="s">
        <v>13</v>
      </c>
      <c r="J5" s="7" t="s">
        <v>11</v>
      </c>
      <c r="K5" s="7">
        <v>2080</v>
      </c>
      <c r="L5" s="4" t="s">
        <v>13</v>
      </c>
    </row>
    <row r="6" spans="1:12" s="6" customFormat="1" ht="24.75" customHeight="1" x14ac:dyDescent="0.25">
      <c r="A6" s="53" t="s">
        <v>34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30.75" customHeight="1" x14ac:dyDescent="0.25"/>
    <row r="9" spans="1:12" s="5" customFormat="1" ht="24.75" customHeight="1" x14ac:dyDescent="0.25">
      <c r="B9" s="54" t="s">
        <v>15</v>
      </c>
      <c r="C9" s="54"/>
      <c r="D9" s="54"/>
      <c r="I9" s="54" t="s">
        <v>16</v>
      </c>
      <c r="J9" s="54"/>
      <c r="K9" s="54"/>
    </row>
    <row r="10" spans="1:12" s="5" customFormat="1" ht="24.75" customHeight="1" x14ac:dyDescent="0.25">
      <c r="B10" s="54"/>
      <c r="C10" s="54"/>
      <c r="D10" s="54"/>
      <c r="I10" s="54"/>
      <c r="J10" s="54"/>
      <c r="K10" s="54"/>
    </row>
  </sheetData>
  <sortState xmlns:xlrd2="http://schemas.microsoft.com/office/spreadsheetml/2017/richdata2" ref="A2:K6">
    <sortCondition ref="D2:D6"/>
  </sortState>
  <mergeCells count="4">
    <mergeCell ref="A1:L1"/>
    <mergeCell ref="A6:L6"/>
    <mergeCell ref="B9:D10"/>
    <mergeCell ref="I9:K10"/>
  </mergeCells>
  <pageMargins left="0.7" right="0.7" top="0.75" bottom="0.75" header="0.3" footer="0.3"/>
  <pageSetup scale="81" pageOrder="overThenDown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232</v>
      </c>
      <c r="C3" s="10" t="s">
        <v>224</v>
      </c>
      <c r="D3" s="10" t="s">
        <v>247</v>
      </c>
      <c r="E3" s="10" t="s">
        <v>221</v>
      </c>
      <c r="F3" s="10" t="s">
        <v>123</v>
      </c>
      <c r="G3" s="10" t="s">
        <v>248</v>
      </c>
      <c r="H3" s="10" t="s">
        <v>11</v>
      </c>
      <c r="I3" s="10" t="s">
        <v>250</v>
      </c>
      <c r="J3" s="10" t="s">
        <v>173</v>
      </c>
      <c r="K3" s="11" t="s">
        <v>13</v>
      </c>
    </row>
    <row r="4" spans="1:11" ht="24.75" customHeight="1" x14ac:dyDescent="0.25">
      <c r="A4" s="9">
        <f>1+A3</f>
        <v>2</v>
      </c>
      <c r="B4" s="15" t="s">
        <v>233</v>
      </c>
      <c r="C4" s="10" t="s">
        <v>224</v>
      </c>
      <c r="D4" s="10" t="s">
        <v>247</v>
      </c>
      <c r="E4" s="10" t="s">
        <v>221</v>
      </c>
      <c r="F4" s="10" t="s">
        <v>123</v>
      </c>
      <c r="G4" s="10" t="s">
        <v>230</v>
      </c>
      <c r="H4" s="10" t="s">
        <v>11</v>
      </c>
      <c r="I4" s="10" t="s">
        <v>251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7" si="0">1+A4</f>
        <v>3</v>
      </c>
      <c r="B5" s="15" t="s">
        <v>234</v>
      </c>
      <c r="C5" s="10" t="s">
        <v>224</v>
      </c>
      <c r="D5" s="10" t="s">
        <v>247</v>
      </c>
      <c r="E5" s="10" t="s">
        <v>221</v>
      </c>
      <c r="F5" s="10" t="s">
        <v>123</v>
      </c>
      <c r="G5" s="10" t="s">
        <v>252</v>
      </c>
      <c r="H5" s="10" t="s">
        <v>11</v>
      </c>
      <c r="I5" s="10" t="s">
        <v>253</v>
      </c>
      <c r="J5" s="10" t="s">
        <v>254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235</v>
      </c>
      <c r="C6" s="10" t="s">
        <v>224</v>
      </c>
      <c r="D6" s="10" t="s">
        <v>247</v>
      </c>
      <c r="E6" s="10" t="s">
        <v>221</v>
      </c>
      <c r="F6" s="10" t="s">
        <v>123</v>
      </c>
      <c r="G6" s="10" t="s">
        <v>173</v>
      </c>
      <c r="H6" s="10" t="s">
        <v>11</v>
      </c>
      <c r="I6" s="10" t="s">
        <v>255</v>
      </c>
      <c r="J6" s="10" t="s">
        <v>146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236</v>
      </c>
      <c r="C7" s="10" t="s">
        <v>224</v>
      </c>
      <c r="D7" s="10" t="s">
        <v>256</v>
      </c>
      <c r="E7" s="10" t="s">
        <v>221</v>
      </c>
      <c r="F7" s="10" t="s">
        <v>123</v>
      </c>
      <c r="G7" s="10" t="s">
        <v>147</v>
      </c>
      <c r="H7" s="10" t="s">
        <v>11</v>
      </c>
      <c r="I7" s="10" t="s">
        <v>257</v>
      </c>
      <c r="J7" s="10" t="s">
        <v>137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237</v>
      </c>
      <c r="C8" s="10" t="s">
        <v>224</v>
      </c>
      <c r="D8" s="10" t="s">
        <v>256</v>
      </c>
      <c r="E8" s="10" t="s">
        <v>221</v>
      </c>
      <c r="F8" s="10" t="s">
        <v>123</v>
      </c>
      <c r="G8" s="10" t="s">
        <v>147</v>
      </c>
      <c r="H8" s="10" t="s">
        <v>11</v>
      </c>
      <c r="I8" s="10" t="s">
        <v>258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238</v>
      </c>
      <c r="C9" s="10" t="s">
        <v>224</v>
      </c>
      <c r="D9" s="10" t="s">
        <v>256</v>
      </c>
      <c r="E9" s="10" t="s">
        <v>221</v>
      </c>
      <c r="F9" s="10" t="s">
        <v>123</v>
      </c>
      <c r="G9" s="10" t="s">
        <v>147</v>
      </c>
      <c r="H9" s="10" t="s">
        <v>11</v>
      </c>
      <c r="I9" s="10" t="s">
        <v>259</v>
      </c>
      <c r="J9" s="10" t="s">
        <v>260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239</v>
      </c>
      <c r="C10" s="10" t="s">
        <v>224</v>
      </c>
      <c r="D10" s="10" t="s">
        <v>256</v>
      </c>
      <c r="E10" s="10" t="s">
        <v>221</v>
      </c>
      <c r="F10" s="10" t="s">
        <v>123</v>
      </c>
      <c r="G10" s="10" t="s">
        <v>173</v>
      </c>
      <c r="H10" s="10" t="s">
        <v>11</v>
      </c>
      <c r="I10" s="10" t="s">
        <v>261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240</v>
      </c>
      <c r="C11" s="10" t="s">
        <v>224</v>
      </c>
      <c r="D11" s="10" t="s">
        <v>262</v>
      </c>
      <c r="E11" s="10" t="s">
        <v>221</v>
      </c>
      <c r="F11" s="10" t="s">
        <v>32</v>
      </c>
      <c r="G11" s="10" t="s">
        <v>263</v>
      </c>
      <c r="H11" s="10" t="s">
        <v>11</v>
      </c>
      <c r="I11" s="10" t="s">
        <v>264</v>
      </c>
      <c r="J11" s="10" t="s">
        <v>176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241</v>
      </c>
      <c r="C12" s="10" t="s">
        <v>224</v>
      </c>
      <c r="D12" s="10" t="s">
        <v>265</v>
      </c>
      <c r="E12" s="10" t="s">
        <v>221</v>
      </c>
      <c r="F12" s="10" t="s">
        <v>123</v>
      </c>
      <c r="G12" s="10" t="s">
        <v>249</v>
      </c>
      <c r="H12" s="10" t="s">
        <v>11</v>
      </c>
      <c r="I12" s="10" t="s">
        <v>266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242</v>
      </c>
      <c r="C13" s="10" t="s">
        <v>224</v>
      </c>
      <c r="D13" s="10" t="s">
        <v>265</v>
      </c>
      <c r="E13" s="10" t="s">
        <v>221</v>
      </c>
      <c r="F13" s="10" t="s">
        <v>123</v>
      </c>
      <c r="G13" s="10" t="s">
        <v>267</v>
      </c>
      <c r="H13" s="10" t="s">
        <v>11</v>
      </c>
      <c r="I13" s="10" t="s">
        <v>268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243</v>
      </c>
      <c r="C14" s="10" t="s">
        <v>224</v>
      </c>
      <c r="D14" s="10" t="s">
        <v>265</v>
      </c>
      <c r="E14" s="10" t="s">
        <v>221</v>
      </c>
      <c r="F14" s="10" t="s">
        <v>123</v>
      </c>
      <c r="G14" s="10" t="s">
        <v>176</v>
      </c>
      <c r="H14" s="10" t="s">
        <v>11</v>
      </c>
      <c r="I14" s="10" t="s">
        <v>269</v>
      </c>
      <c r="J14" s="10" t="s">
        <v>270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244</v>
      </c>
      <c r="C15" s="10" t="s">
        <v>224</v>
      </c>
      <c r="D15" s="10" t="s">
        <v>265</v>
      </c>
      <c r="E15" s="10" t="s">
        <v>221</v>
      </c>
      <c r="F15" s="10" t="s">
        <v>123</v>
      </c>
      <c r="G15" s="10" t="s">
        <v>142</v>
      </c>
      <c r="H15" s="10" t="s">
        <v>11</v>
      </c>
      <c r="I15" s="10" t="s">
        <v>271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245</v>
      </c>
      <c r="C16" s="10" t="s">
        <v>224</v>
      </c>
      <c r="D16" s="10" t="s">
        <v>265</v>
      </c>
      <c r="E16" s="10" t="s">
        <v>221</v>
      </c>
      <c r="F16" s="10" t="s">
        <v>123</v>
      </c>
      <c r="G16" s="10" t="s">
        <v>135</v>
      </c>
      <c r="H16" s="10" t="s">
        <v>11</v>
      </c>
      <c r="I16" s="10" t="s">
        <v>255</v>
      </c>
      <c r="J16" s="10" t="s">
        <v>132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246</v>
      </c>
      <c r="C17" s="10" t="s">
        <v>224</v>
      </c>
      <c r="D17" s="10" t="s">
        <v>265</v>
      </c>
      <c r="E17" s="10" t="s">
        <v>221</v>
      </c>
      <c r="F17" s="10" t="s">
        <v>123</v>
      </c>
      <c r="G17" s="10" t="s">
        <v>142</v>
      </c>
      <c r="H17" s="10" t="s">
        <v>11</v>
      </c>
      <c r="I17" s="10" t="s">
        <v>129</v>
      </c>
      <c r="J17" s="10" t="s">
        <v>11</v>
      </c>
      <c r="K17" s="11" t="s">
        <v>13</v>
      </c>
    </row>
    <row r="18" spans="1:11" ht="20.25" customHeight="1" x14ac:dyDescent="0.25">
      <c r="C18" s="57"/>
      <c r="D18" s="57"/>
      <c r="E18" s="57"/>
      <c r="F18" s="57"/>
      <c r="G18" s="57"/>
      <c r="H18" s="57"/>
    </row>
    <row r="19" spans="1:11" ht="54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2" customFormat="1" ht="24.75" customHeight="1" x14ac:dyDescent="0.25">
      <c r="B20" s="56" t="s">
        <v>83</v>
      </c>
      <c r="C20" s="56"/>
      <c r="H20" s="56" t="s">
        <v>16</v>
      </c>
      <c r="I20" s="56"/>
      <c r="J20" s="56"/>
    </row>
    <row r="21" spans="1:11" s="12" customFormat="1" ht="24.75" customHeight="1" x14ac:dyDescent="0.25">
      <c r="B21" s="56"/>
      <c r="C21" s="56"/>
      <c r="H21" s="56"/>
      <c r="I21" s="56"/>
      <c r="J21" s="56"/>
    </row>
  </sheetData>
  <mergeCells count="4">
    <mergeCell ref="A1:K1"/>
    <mergeCell ref="C18:H18"/>
    <mergeCell ref="B20:C21"/>
    <mergeCell ref="H20:J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272</v>
      </c>
      <c r="C3" s="15" t="s">
        <v>303</v>
      </c>
      <c r="D3" s="15" t="s">
        <v>304</v>
      </c>
      <c r="E3" s="15" t="s">
        <v>305</v>
      </c>
      <c r="F3" s="15" t="s">
        <v>193</v>
      </c>
      <c r="G3" s="15" t="s">
        <v>306</v>
      </c>
      <c r="H3" s="15" t="s">
        <v>11</v>
      </c>
      <c r="I3" s="15" t="s">
        <v>137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273</v>
      </c>
      <c r="C4" s="15" t="s">
        <v>303</v>
      </c>
      <c r="D4" s="15" t="s">
        <v>304</v>
      </c>
      <c r="E4" s="15" t="s">
        <v>305</v>
      </c>
      <c r="F4" s="15" t="s">
        <v>193</v>
      </c>
      <c r="G4" s="15" t="s">
        <v>306</v>
      </c>
      <c r="H4" s="15" t="s">
        <v>11</v>
      </c>
      <c r="I4" s="15" t="s">
        <v>307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1" si="0">1+A4</f>
        <v>3</v>
      </c>
      <c r="B5" s="15" t="s">
        <v>274</v>
      </c>
      <c r="C5" s="15" t="s">
        <v>303</v>
      </c>
      <c r="D5" s="15" t="s">
        <v>304</v>
      </c>
      <c r="E5" s="15" t="s">
        <v>305</v>
      </c>
      <c r="F5" s="15" t="s">
        <v>193</v>
      </c>
      <c r="G5" s="15" t="s">
        <v>306</v>
      </c>
      <c r="H5" s="15" t="s">
        <v>11</v>
      </c>
      <c r="I5" s="15" t="s">
        <v>308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275</v>
      </c>
      <c r="C6" s="15" t="s">
        <v>303</v>
      </c>
      <c r="D6" s="15" t="s">
        <v>304</v>
      </c>
      <c r="E6" s="15" t="s">
        <v>305</v>
      </c>
      <c r="F6" s="15" t="s">
        <v>193</v>
      </c>
      <c r="G6" s="15" t="s">
        <v>306</v>
      </c>
      <c r="H6" s="15" t="s">
        <v>11</v>
      </c>
      <c r="I6" s="15" t="s">
        <v>309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276</v>
      </c>
      <c r="C7" s="15" t="s">
        <v>303</v>
      </c>
      <c r="D7" s="15" t="s">
        <v>304</v>
      </c>
      <c r="E7" s="15" t="s">
        <v>305</v>
      </c>
      <c r="F7" s="15" t="s">
        <v>193</v>
      </c>
      <c r="G7" s="15" t="s">
        <v>310</v>
      </c>
      <c r="H7" s="15" t="s">
        <v>11</v>
      </c>
      <c r="I7" s="15" t="s">
        <v>311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277</v>
      </c>
      <c r="C8" s="15" t="s">
        <v>303</v>
      </c>
      <c r="D8" s="15" t="s">
        <v>304</v>
      </c>
      <c r="E8" s="15" t="s">
        <v>305</v>
      </c>
      <c r="F8" s="15" t="s">
        <v>193</v>
      </c>
      <c r="G8" s="15" t="s">
        <v>312</v>
      </c>
      <c r="H8" s="15" t="s">
        <v>11</v>
      </c>
      <c r="I8" s="15" t="s">
        <v>313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278</v>
      </c>
      <c r="C9" s="15" t="s">
        <v>303</v>
      </c>
      <c r="D9" s="15" t="s">
        <v>304</v>
      </c>
      <c r="E9" s="15" t="s">
        <v>305</v>
      </c>
      <c r="F9" s="15" t="s">
        <v>193</v>
      </c>
      <c r="G9" s="15" t="s">
        <v>306</v>
      </c>
      <c r="H9" s="15" t="s">
        <v>11</v>
      </c>
      <c r="I9" s="15" t="s">
        <v>314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279</v>
      </c>
      <c r="C10" s="15" t="s">
        <v>303</v>
      </c>
      <c r="D10" s="15" t="s">
        <v>304</v>
      </c>
      <c r="E10" s="15" t="s">
        <v>305</v>
      </c>
      <c r="F10" s="15" t="s">
        <v>193</v>
      </c>
      <c r="G10" s="15" t="s">
        <v>306</v>
      </c>
      <c r="H10" s="15" t="s">
        <v>11</v>
      </c>
      <c r="I10" s="15" t="s">
        <v>315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280</v>
      </c>
      <c r="C11" s="15" t="s">
        <v>303</v>
      </c>
      <c r="D11" s="15" t="s">
        <v>304</v>
      </c>
      <c r="E11" s="15" t="s">
        <v>305</v>
      </c>
      <c r="F11" s="15" t="s">
        <v>193</v>
      </c>
      <c r="G11" s="15" t="s">
        <v>306</v>
      </c>
      <c r="H11" s="15" t="s">
        <v>11</v>
      </c>
      <c r="I11" s="15" t="s">
        <v>316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281</v>
      </c>
      <c r="C12" s="15" t="s">
        <v>303</v>
      </c>
      <c r="D12" s="15" t="s">
        <v>304</v>
      </c>
      <c r="E12" s="15" t="s">
        <v>305</v>
      </c>
      <c r="F12" s="15" t="s">
        <v>193</v>
      </c>
      <c r="G12" s="15" t="s">
        <v>306</v>
      </c>
      <c r="H12" s="15" t="s">
        <v>11</v>
      </c>
      <c r="I12" s="15" t="s">
        <v>317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282</v>
      </c>
      <c r="C13" s="15" t="s">
        <v>303</v>
      </c>
      <c r="D13" s="15" t="s">
        <v>304</v>
      </c>
      <c r="E13" s="15" t="s">
        <v>305</v>
      </c>
      <c r="F13" s="15" t="s">
        <v>193</v>
      </c>
      <c r="G13" s="15" t="s">
        <v>306</v>
      </c>
      <c r="H13" s="15" t="s">
        <v>11</v>
      </c>
      <c r="I13" s="15" t="s">
        <v>318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283</v>
      </c>
      <c r="C14" s="15" t="s">
        <v>303</v>
      </c>
      <c r="D14" s="15" t="s">
        <v>304</v>
      </c>
      <c r="E14" s="15" t="s">
        <v>305</v>
      </c>
      <c r="F14" s="15" t="s">
        <v>193</v>
      </c>
      <c r="G14" s="15" t="s">
        <v>306</v>
      </c>
      <c r="H14" s="15" t="s">
        <v>11</v>
      </c>
      <c r="I14" s="15" t="s">
        <v>319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284</v>
      </c>
      <c r="C15" s="15" t="s">
        <v>303</v>
      </c>
      <c r="D15" s="15" t="s">
        <v>304</v>
      </c>
      <c r="E15" s="15" t="s">
        <v>305</v>
      </c>
      <c r="F15" s="15" t="s">
        <v>193</v>
      </c>
      <c r="G15" s="15" t="s">
        <v>306</v>
      </c>
      <c r="H15" s="15" t="s">
        <v>11</v>
      </c>
      <c r="I15" s="15" t="s">
        <v>320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285</v>
      </c>
      <c r="C16" s="15" t="s">
        <v>303</v>
      </c>
      <c r="D16" s="15" t="s">
        <v>304</v>
      </c>
      <c r="E16" s="15" t="s">
        <v>305</v>
      </c>
      <c r="F16" s="15" t="s">
        <v>193</v>
      </c>
      <c r="G16" s="15" t="s">
        <v>306</v>
      </c>
      <c r="H16" s="15" t="s">
        <v>11</v>
      </c>
      <c r="I16" s="15" t="s">
        <v>321</v>
      </c>
      <c r="J16" s="15" t="s">
        <v>270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286</v>
      </c>
      <c r="C17" s="15" t="s">
        <v>303</v>
      </c>
      <c r="D17" s="15" t="s">
        <v>304</v>
      </c>
      <c r="E17" s="15" t="s">
        <v>305</v>
      </c>
      <c r="F17" s="15" t="s">
        <v>193</v>
      </c>
      <c r="G17" s="15" t="s">
        <v>306</v>
      </c>
      <c r="H17" s="15" t="s">
        <v>11</v>
      </c>
      <c r="I17" s="15" t="s">
        <v>322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287</v>
      </c>
      <c r="C18" s="15" t="s">
        <v>303</v>
      </c>
      <c r="D18" s="15" t="s">
        <v>304</v>
      </c>
      <c r="E18" s="15" t="s">
        <v>305</v>
      </c>
      <c r="F18" s="15" t="s">
        <v>193</v>
      </c>
      <c r="G18" s="15" t="s">
        <v>306</v>
      </c>
      <c r="H18" s="15" t="s">
        <v>11</v>
      </c>
      <c r="I18" s="15" t="s">
        <v>323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288</v>
      </c>
      <c r="C19" s="15" t="s">
        <v>303</v>
      </c>
      <c r="D19" s="15" t="s">
        <v>304</v>
      </c>
      <c r="E19" s="15" t="s">
        <v>305</v>
      </c>
      <c r="F19" s="15" t="s">
        <v>193</v>
      </c>
      <c r="G19" s="15" t="s">
        <v>306</v>
      </c>
      <c r="H19" s="15" t="s">
        <v>11</v>
      </c>
      <c r="I19" s="15" t="s">
        <v>324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289</v>
      </c>
      <c r="C20" s="15" t="s">
        <v>325</v>
      </c>
      <c r="D20" s="15" t="s">
        <v>326</v>
      </c>
      <c r="E20" s="15" t="s">
        <v>122</v>
      </c>
      <c r="F20" s="15" t="s">
        <v>32</v>
      </c>
      <c r="G20" s="15" t="s">
        <v>327</v>
      </c>
      <c r="H20" s="15" t="s">
        <v>11</v>
      </c>
      <c r="I20" s="15" t="s">
        <v>11</v>
      </c>
      <c r="J20" s="15" t="s">
        <v>328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290</v>
      </c>
      <c r="C21" s="15" t="s">
        <v>303</v>
      </c>
      <c r="D21" s="15" t="s">
        <v>329</v>
      </c>
      <c r="E21" s="15" t="s">
        <v>330</v>
      </c>
      <c r="F21" s="15" t="s">
        <v>12</v>
      </c>
      <c r="G21" s="15" t="s">
        <v>269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291</v>
      </c>
      <c r="C22" s="15" t="s">
        <v>303</v>
      </c>
      <c r="D22" s="15" t="s">
        <v>331</v>
      </c>
      <c r="E22" s="15" t="s">
        <v>330</v>
      </c>
      <c r="F22" s="15" t="s">
        <v>332</v>
      </c>
      <c r="G22" s="15" t="s">
        <v>333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292</v>
      </c>
      <c r="C23" s="15" t="s">
        <v>303</v>
      </c>
      <c r="D23" s="15" t="s">
        <v>331</v>
      </c>
      <c r="E23" s="15" t="s">
        <v>334</v>
      </c>
      <c r="F23" s="15" t="s">
        <v>335</v>
      </c>
      <c r="G23" s="15" t="s">
        <v>336</v>
      </c>
      <c r="H23" s="15" t="s">
        <v>11</v>
      </c>
      <c r="I23" s="15" t="s">
        <v>11</v>
      </c>
      <c r="J23" s="15" t="s">
        <v>337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293</v>
      </c>
      <c r="C24" s="15" t="s">
        <v>303</v>
      </c>
      <c r="D24" s="15" t="s">
        <v>331</v>
      </c>
      <c r="E24" s="15" t="s">
        <v>334</v>
      </c>
      <c r="F24" s="15" t="s">
        <v>338</v>
      </c>
      <c r="G24" s="15" t="s">
        <v>339</v>
      </c>
      <c r="H24" s="15" t="s">
        <v>11</v>
      </c>
      <c r="I24" s="15" t="s">
        <v>11</v>
      </c>
      <c r="J24" s="15" t="s">
        <v>340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294</v>
      </c>
      <c r="C25" s="15" t="s">
        <v>303</v>
      </c>
      <c r="D25" s="15" t="s">
        <v>341</v>
      </c>
      <c r="E25" s="15" t="s">
        <v>334</v>
      </c>
      <c r="F25" s="15" t="s">
        <v>335</v>
      </c>
      <c r="G25" s="15" t="s">
        <v>342</v>
      </c>
      <c r="H25" s="15" t="s">
        <v>11</v>
      </c>
      <c r="I25" s="15" t="s">
        <v>11</v>
      </c>
      <c r="J25" s="15" t="s">
        <v>343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295</v>
      </c>
      <c r="C26" s="15" t="s">
        <v>344</v>
      </c>
      <c r="D26" s="15" t="s">
        <v>345</v>
      </c>
      <c r="E26" s="15" t="s">
        <v>350</v>
      </c>
      <c r="F26" s="15" t="s">
        <v>346</v>
      </c>
      <c r="G26" s="15" t="s">
        <v>347</v>
      </c>
      <c r="H26" s="15" t="s">
        <v>11</v>
      </c>
      <c r="I26" s="15" t="s">
        <v>11</v>
      </c>
      <c r="J26" s="15" t="s">
        <v>348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296</v>
      </c>
      <c r="C27" s="15" t="s">
        <v>303</v>
      </c>
      <c r="D27" s="15" t="s">
        <v>349</v>
      </c>
      <c r="E27" s="15" t="s">
        <v>350</v>
      </c>
      <c r="F27" s="15" t="s">
        <v>351</v>
      </c>
      <c r="G27" s="15" t="s">
        <v>352</v>
      </c>
      <c r="H27" s="15" t="s">
        <v>11</v>
      </c>
      <c r="I27" s="15" t="s">
        <v>11</v>
      </c>
      <c r="J27" s="15" t="s">
        <v>353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297</v>
      </c>
      <c r="C28" s="15"/>
      <c r="D28" s="15" t="s">
        <v>355</v>
      </c>
      <c r="E28" s="15" t="s">
        <v>330</v>
      </c>
      <c r="F28" s="15" t="s">
        <v>33</v>
      </c>
      <c r="G28" s="15" t="s">
        <v>356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299</v>
      </c>
      <c r="C29" s="15" t="s">
        <v>357</v>
      </c>
      <c r="D29" s="15" t="s">
        <v>358</v>
      </c>
      <c r="E29" s="15" t="s">
        <v>334</v>
      </c>
      <c r="F29" s="15" t="s">
        <v>33</v>
      </c>
      <c r="G29" s="15" t="s">
        <v>359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298</v>
      </c>
      <c r="C30" s="15" t="s">
        <v>325</v>
      </c>
      <c r="D30" s="15" t="s">
        <v>360</v>
      </c>
      <c r="E30" s="15" t="s">
        <v>350</v>
      </c>
      <c r="F30" s="15" t="s">
        <v>361</v>
      </c>
      <c r="G30" s="15" t="s">
        <v>362</v>
      </c>
      <c r="H30" s="15" t="s">
        <v>11</v>
      </c>
      <c r="I30" s="15" t="s">
        <v>11</v>
      </c>
      <c r="J30" s="15" t="s">
        <v>363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300</v>
      </c>
      <c r="C31" s="15" t="s">
        <v>325</v>
      </c>
      <c r="D31" s="15" t="s">
        <v>360</v>
      </c>
      <c r="E31" s="15" t="s">
        <v>350</v>
      </c>
      <c r="F31" s="15" t="s">
        <v>32</v>
      </c>
      <c r="G31" s="15" t="s">
        <v>364</v>
      </c>
      <c r="H31" s="15" t="s">
        <v>11</v>
      </c>
      <c r="I31" s="15" t="s">
        <v>11</v>
      </c>
      <c r="J31" s="15" t="s">
        <v>365</v>
      </c>
      <c r="K31" s="15" t="s">
        <v>13</v>
      </c>
    </row>
    <row r="32" spans="1:11" ht="24.75" customHeight="1" x14ac:dyDescent="0.25">
      <c r="A32" s="9">
        <v>30</v>
      </c>
      <c r="B32" s="15" t="s">
        <v>301</v>
      </c>
      <c r="C32" s="15" t="s">
        <v>325</v>
      </c>
      <c r="D32" s="15" t="s">
        <v>360</v>
      </c>
      <c r="E32" s="15" t="s">
        <v>350</v>
      </c>
      <c r="F32" s="15" t="s">
        <v>32</v>
      </c>
      <c r="G32" s="15" t="s">
        <v>366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v>31</v>
      </c>
      <c r="B33" s="15" t="s">
        <v>302</v>
      </c>
      <c r="C33" s="15" t="s">
        <v>325</v>
      </c>
      <c r="D33" s="15" t="s">
        <v>360</v>
      </c>
      <c r="E33" s="15" t="s">
        <v>350</v>
      </c>
      <c r="F33" s="15" t="s">
        <v>32</v>
      </c>
      <c r="G33" s="15" t="s">
        <v>367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0.25" customHeight="1" x14ac:dyDescent="0.25">
      <c r="C34" s="57" t="s">
        <v>354</v>
      </c>
      <c r="D34" s="57"/>
      <c r="E34" s="57"/>
      <c r="F34" s="57"/>
      <c r="G34" s="57"/>
      <c r="H34" s="17"/>
    </row>
    <row r="35" spans="1:11" ht="54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2" customFormat="1" ht="24.75" customHeight="1" x14ac:dyDescent="0.25">
      <c r="B36" s="56" t="s">
        <v>368</v>
      </c>
      <c r="C36" s="56"/>
      <c r="H36" s="56" t="s">
        <v>16</v>
      </c>
      <c r="I36" s="56"/>
      <c r="J36" s="56"/>
    </row>
    <row r="37" spans="1:11" s="12" customFormat="1" ht="24.75" customHeight="1" x14ac:dyDescent="0.25">
      <c r="B37" s="56"/>
      <c r="C37" s="56"/>
      <c r="H37" s="56"/>
      <c r="I37" s="56"/>
      <c r="J37" s="56"/>
    </row>
  </sheetData>
  <mergeCells count="4">
    <mergeCell ref="A1:K1"/>
    <mergeCell ref="B36:C37"/>
    <mergeCell ref="H36:J37"/>
    <mergeCell ref="C34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topLeftCell="A13" workbookViewId="0">
      <selection activeCell="E6" sqref="E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383</v>
      </c>
      <c r="C3" s="15" t="s">
        <v>432</v>
      </c>
      <c r="D3" s="15" t="s">
        <v>433</v>
      </c>
      <c r="E3" s="15" t="s">
        <v>434</v>
      </c>
      <c r="F3" s="15" t="s">
        <v>33</v>
      </c>
      <c r="G3" s="15" t="s">
        <v>435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384</v>
      </c>
      <c r="C4" s="15" t="s">
        <v>432</v>
      </c>
      <c r="D4" s="15" t="s">
        <v>433</v>
      </c>
      <c r="E4" s="15" t="s">
        <v>434</v>
      </c>
      <c r="F4" s="15" t="s">
        <v>24</v>
      </c>
      <c r="G4" s="15" t="s">
        <v>437</v>
      </c>
      <c r="H4" s="15" t="s">
        <v>11</v>
      </c>
      <c r="I4" s="15" t="s">
        <v>11</v>
      </c>
      <c r="J4" s="15" t="s">
        <v>260</v>
      </c>
      <c r="K4" s="15" t="s">
        <v>13</v>
      </c>
    </row>
    <row r="5" spans="1:11" ht="24.75" customHeight="1" x14ac:dyDescent="0.25">
      <c r="A5" s="9">
        <f t="shared" ref="A5:A11" si="0">1+A4</f>
        <v>3</v>
      </c>
      <c r="B5" s="15" t="s">
        <v>385</v>
      </c>
      <c r="C5" s="15" t="s">
        <v>432</v>
      </c>
      <c r="D5" s="15" t="s">
        <v>433</v>
      </c>
      <c r="E5" s="15" t="s">
        <v>434</v>
      </c>
      <c r="F5" s="15" t="s">
        <v>32</v>
      </c>
      <c r="G5" s="15" t="s">
        <v>203</v>
      </c>
      <c r="H5" s="15" t="s">
        <v>11</v>
      </c>
      <c r="I5" s="15" t="s">
        <v>438</v>
      </c>
      <c r="J5" s="15" t="s">
        <v>439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386</v>
      </c>
      <c r="C6" s="15" t="s">
        <v>432</v>
      </c>
      <c r="D6" s="15" t="s">
        <v>433</v>
      </c>
      <c r="E6" s="15" t="s">
        <v>434</v>
      </c>
      <c r="F6" s="15" t="s">
        <v>32</v>
      </c>
      <c r="G6" s="15" t="s">
        <v>203</v>
      </c>
      <c r="H6" s="15" t="s">
        <v>11</v>
      </c>
      <c r="I6" s="15" t="s">
        <v>11</v>
      </c>
      <c r="J6" s="15" t="s">
        <v>270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387</v>
      </c>
      <c r="C7" s="15" t="s">
        <v>432</v>
      </c>
      <c r="D7" s="15" t="s">
        <v>433</v>
      </c>
      <c r="E7" s="15" t="s">
        <v>434</v>
      </c>
      <c r="F7" s="15" t="s">
        <v>32</v>
      </c>
      <c r="G7" s="15" t="s">
        <v>203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388</v>
      </c>
      <c r="C8" s="15" t="s">
        <v>432</v>
      </c>
      <c r="D8" s="15" t="s">
        <v>433</v>
      </c>
      <c r="E8" s="15" t="s">
        <v>434</v>
      </c>
      <c r="F8" s="15" t="s">
        <v>32</v>
      </c>
      <c r="G8" s="15" t="s">
        <v>203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389</v>
      </c>
      <c r="C9" s="15" t="s">
        <v>432</v>
      </c>
      <c r="D9" s="15" t="s">
        <v>433</v>
      </c>
      <c r="E9" s="15" t="s">
        <v>434</v>
      </c>
      <c r="F9" s="15" t="s">
        <v>32</v>
      </c>
      <c r="G9" s="15" t="s">
        <v>203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390</v>
      </c>
      <c r="C10" s="15" t="s">
        <v>432</v>
      </c>
      <c r="D10" s="15" t="s">
        <v>433</v>
      </c>
      <c r="E10" s="15" t="s">
        <v>434</v>
      </c>
      <c r="F10" s="15" t="s">
        <v>32</v>
      </c>
      <c r="G10" s="15" t="s">
        <v>203</v>
      </c>
      <c r="H10" s="15" t="s">
        <v>11</v>
      </c>
      <c r="I10" s="15" t="s">
        <v>11</v>
      </c>
      <c r="J10" s="15" t="s">
        <v>137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391</v>
      </c>
      <c r="C11" s="15" t="s">
        <v>432</v>
      </c>
      <c r="D11" s="15" t="s">
        <v>433</v>
      </c>
      <c r="E11" s="15" t="s">
        <v>434</v>
      </c>
      <c r="F11" s="15" t="s">
        <v>32</v>
      </c>
      <c r="G11" s="15" t="s">
        <v>203</v>
      </c>
      <c r="H11" s="15" t="s">
        <v>11</v>
      </c>
      <c r="I11" s="15" t="s">
        <v>440</v>
      </c>
      <c r="J11" s="15" t="s">
        <v>441</v>
      </c>
      <c r="K11" s="15" t="s">
        <v>13</v>
      </c>
    </row>
    <row r="12" spans="1:11" ht="20.25" customHeight="1" x14ac:dyDescent="0.25">
      <c r="C12" s="57" t="s">
        <v>436</v>
      </c>
      <c r="D12" s="57"/>
      <c r="E12" s="57"/>
      <c r="F12" s="57"/>
      <c r="G12" s="57"/>
      <c r="H12" s="17"/>
    </row>
    <row r="13" spans="1:11" ht="54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s="12" customFormat="1" ht="24.75" customHeight="1" x14ac:dyDescent="0.25">
      <c r="B14" s="56" t="s">
        <v>368</v>
      </c>
      <c r="C14" s="56"/>
      <c r="H14" s="56" t="s">
        <v>16</v>
      </c>
      <c r="I14" s="56"/>
      <c r="J14" s="56"/>
    </row>
    <row r="15" spans="1:11" s="12" customFormat="1" ht="24.75" customHeight="1" x14ac:dyDescent="0.25">
      <c r="B15" s="56"/>
      <c r="C15" s="56"/>
      <c r="H15" s="56"/>
      <c r="I15" s="56"/>
      <c r="J15" s="56"/>
    </row>
  </sheetData>
  <mergeCells count="4">
    <mergeCell ref="A1:K1"/>
    <mergeCell ref="C12:G12"/>
    <mergeCell ref="B14:C15"/>
    <mergeCell ref="H14:J1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392</v>
      </c>
      <c r="C3" s="15" t="s">
        <v>418</v>
      </c>
      <c r="D3" s="15" t="s">
        <v>419</v>
      </c>
      <c r="E3" s="15" t="s">
        <v>420</v>
      </c>
      <c r="F3" s="15" t="s">
        <v>123</v>
      </c>
      <c r="G3" s="15" t="s">
        <v>421</v>
      </c>
      <c r="H3" s="15" t="s">
        <v>11</v>
      </c>
      <c r="I3" s="15" t="s">
        <v>11</v>
      </c>
      <c r="J3" s="15" t="s">
        <v>370</v>
      </c>
      <c r="K3" s="15" t="s">
        <v>13</v>
      </c>
    </row>
    <row r="4" spans="1:11" ht="24.75" customHeight="1" x14ac:dyDescent="0.25">
      <c r="A4" s="9">
        <f>1+A3</f>
        <v>2</v>
      </c>
      <c r="B4" s="15" t="s">
        <v>394</v>
      </c>
      <c r="C4" s="15" t="s">
        <v>418</v>
      </c>
      <c r="D4" s="15" t="s">
        <v>419</v>
      </c>
      <c r="E4" s="15" t="s">
        <v>422</v>
      </c>
      <c r="F4" s="15" t="s">
        <v>123</v>
      </c>
      <c r="G4" s="15" t="s">
        <v>423</v>
      </c>
      <c r="H4" s="15" t="s">
        <v>11</v>
      </c>
      <c r="I4" s="15" t="s">
        <v>11</v>
      </c>
      <c r="J4" s="15" t="s">
        <v>203</v>
      </c>
      <c r="K4" s="15" t="s">
        <v>13</v>
      </c>
    </row>
    <row r="5" spans="1:11" ht="24.75" customHeight="1" x14ac:dyDescent="0.25">
      <c r="A5" s="9">
        <f t="shared" ref="A5:A26" si="0">1+A4</f>
        <v>3</v>
      </c>
      <c r="B5" s="15" t="s">
        <v>395</v>
      </c>
      <c r="C5" s="15" t="s">
        <v>418</v>
      </c>
      <c r="D5" s="15" t="s">
        <v>419</v>
      </c>
      <c r="E5" s="15" t="s">
        <v>420</v>
      </c>
      <c r="F5" s="15" t="s">
        <v>123</v>
      </c>
      <c r="G5" s="15" t="s">
        <v>135</v>
      </c>
      <c r="H5" s="15" t="s">
        <v>11</v>
      </c>
      <c r="I5" s="15" t="s">
        <v>11</v>
      </c>
      <c r="J5" s="15" t="s">
        <v>174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396</v>
      </c>
      <c r="C6" s="15" t="s">
        <v>418</v>
      </c>
      <c r="D6" s="15" t="s">
        <v>419</v>
      </c>
      <c r="E6" s="15" t="s">
        <v>420</v>
      </c>
      <c r="F6" s="15" t="s">
        <v>123</v>
      </c>
      <c r="G6" s="15" t="s">
        <v>170</v>
      </c>
      <c r="H6" s="15" t="s">
        <v>11</v>
      </c>
      <c r="I6" s="15" t="s">
        <v>259</v>
      </c>
      <c r="J6" s="15" t="s">
        <v>148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397</v>
      </c>
      <c r="C7" s="15" t="s">
        <v>418</v>
      </c>
      <c r="D7" s="15" t="s">
        <v>419</v>
      </c>
      <c r="E7" s="15" t="s">
        <v>420</v>
      </c>
      <c r="F7" s="15" t="s">
        <v>123</v>
      </c>
      <c r="G7" s="15" t="s">
        <v>424</v>
      </c>
      <c r="H7" s="15" t="s">
        <v>11</v>
      </c>
      <c r="I7" s="15" t="s">
        <v>11</v>
      </c>
      <c r="J7" s="15" t="s">
        <v>226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398</v>
      </c>
      <c r="C8" s="15" t="s">
        <v>418</v>
      </c>
      <c r="D8" s="15" t="s">
        <v>419</v>
      </c>
      <c r="E8" s="15" t="s">
        <v>420</v>
      </c>
      <c r="F8" s="15" t="s">
        <v>123</v>
      </c>
      <c r="G8" s="15" t="s">
        <v>134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399</v>
      </c>
      <c r="C9" s="15" t="s">
        <v>418</v>
      </c>
      <c r="D9" s="15" t="s">
        <v>419</v>
      </c>
      <c r="E9" s="15" t="s">
        <v>420</v>
      </c>
      <c r="F9" s="15" t="s">
        <v>123</v>
      </c>
      <c r="G9" s="15" t="s">
        <v>134</v>
      </c>
      <c r="H9" s="15" t="s">
        <v>11</v>
      </c>
      <c r="I9" s="15" t="s">
        <v>11</v>
      </c>
      <c r="J9" s="15" t="s">
        <v>425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400</v>
      </c>
      <c r="C10" s="15" t="s">
        <v>418</v>
      </c>
      <c r="D10" s="15" t="s">
        <v>419</v>
      </c>
      <c r="E10" s="15" t="s">
        <v>420</v>
      </c>
      <c r="F10" s="15" t="s">
        <v>123</v>
      </c>
      <c r="G10" s="15" t="s">
        <v>200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401</v>
      </c>
      <c r="C11" s="15" t="s">
        <v>418</v>
      </c>
      <c r="D11" s="15" t="s">
        <v>419</v>
      </c>
      <c r="E11" s="15" t="s">
        <v>420</v>
      </c>
      <c r="F11" s="15" t="s">
        <v>123</v>
      </c>
      <c r="G11" s="15" t="s">
        <v>135</v>
      </c>
      <c r="H11" s="15" t="s">
        <v>11</v>
      </c>
      <c r="I11" s="15" t="s">
        <v>11</v>
      </c>
      <c r="J11" s="15" t="s">
        <v>426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402</v>
      </c>
      <c r="C12" s="15" t="s">
        <v>418</v>
      </c>
      <c r="D12" s="15" t="s">
        <v>419</v>
      </c>
      <c r="E12" s="15" t="s">
        <v>422</v>
      </c>
      <c r="F12" s="15" t="s">
        <v>123</v>
      </c>
      <c r="G12" s="15" t="s">
        <v>203</v>
      </c>
      <c r="H12" s="15" t="s">
        <v>11</v>
      </c>
      <c r="I12" s="15" t="s">
        <v>11</v>
      </c>
      <c r="J12" s="15" t="s">
        <v>427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393</v>
      </c>
      <c r="C13" s="15" t="s">
        <v>418</v>
      </c>
      <c r="D13" s="15" t="s">
        <v>419</v>
      </c>
      <c r="E13" s="15" t="s">
        <v>422</v>
      </c>
      <c r="F13" s="15" t="s">
        <v>123</v>
      </c>
      <c r="G13" s="15" t="s">
        <v>203</v>
      </c>
      <c r="H13" s="15" t="s">
        <v>11</v>
      </c>
      <c r="I13" s="15" t="s">
        <v>11</v>
      </c>
      <c r="J13" s="15" t="s">
        <v>425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403</v>
      </c>
      <c r="C14" s="15" t="s">
        <v>418</v>
      </c>
      <c r="D14" s="15" t="s">
        <v>430</v>
      </c>
      <c r="E14" s="15" t="s">
        <v>420</v>
      </c>
      <c r="F14" s="15" t="s">
        <v>168</v>
      </c>
      <c r="G14" s="15" t="s">
        <v>428</v>
      </c>
      <c r="H14" s="15" t="s">
        <v>11</v>
      </c>
      <c r="I14" s="15" t="s">
        <v>11</v>
      </c>
      <c r="J14" s="15" t="s">
        <v>429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404</v>
      </c>
      <c r="C15" s="15" t="s">
        <v>418</v>
      </c>
      <c r="D15" s="15" t="s">
        <v>430</v>
      </c>
      <c r="E15" s="15" t="s">
        <v>420</v>
      </c>
      <c r="F15" s="15" t="s">
        <v>168</v>
      </c>
      <c r="G15" s="15" t="s">
        <v>428</v>
      </c>
      <c r="H15" s="15" t="s">
        <v>11</v>
      </c>
      <c r="I15" s="15" t="s">
        <v>11</v>
      </c>
      <c r="J15" s="15" t="s">
        <v>195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405</v>
      </c>
      <c r="C16" s="15" t="s">
        <v>418</v>
      </c>
      <c r="D16" s="15" t="s">
        <v>430</v>
      </c>
      <c r="E16" s="15" t="s">
        <v>420</v>
      </c>
      <c r="F16" s="15" t="s">
        <v>168</v>
      </c>
      <c r="G16" s="15" t="s">
        <v>428</v>
      </c>
      <c r="H16" s="15" t="s">
        <v>11</v>
      </c>
      <c r="I16" s="15" t="s">
        <v>11</v>
      </c>
      <c r="J16" s="15" t="s">
        <v>177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406</v>
      </c>
      <c r="C17" s="15" t="s">
        <v>418</v>
      </c>
      <c r="D17" s="15" t="s">
        <v>430</v>
      </c>
      <c r="E17" s="15" t="s">
        <v>420</v>
      </c>
      <c r="F17" s="15" t="s">
        <v>168</v>
      </c>
      <c r="G17" s="15" t="s">
        <v>428</v>
      </c>
      <c r="H17" s="15" t="s">
        <v>11</v>
      </c>
      <c r="I17" s="15" t="s">
        <v>11</v>
      </c>
      <c r="J17" s="15" t="s">
        <v>226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407</v>
      </c>
      <c r="C18" s="15" t="s">
        <v>418</v>
      </c>
      <c r="D18" s="15" t="s">
        <v>430</v>
      </c>
      <c r="E18" s="15" t="s">
        <v>420</v>
      </c>
      <c r="F18" s="15" t="s">
        <v>168</v>
      </c>
      <c r="G18" s="15" t="s">
        <v>428</v>
      </c>
      <c r="H18" s="15" t="s">
        <v>11</v>
      </c>
      <c r="I18" s="15" t="s">
        <v>11</v>
      </c>
      <c r="J18" s="15" t="s">
        <v>125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408</v>
      </c>
      <c r="C19" s="15" t="s">
        <v>418</v>
      </c>
      <c r="D19" s="15" t="s">
        <v>430</v>
      </c>
      <c r="E19" s="15" t="s">
        <v>420</v>
      </c>
      <c r="F19" s="15" t="s">
        <v>168</v>
      </c>
      <c r="G19" s="15" t="s">
        <v>428</v>
      </c>
      <c r="H19" s="15" t="s">
        <v>11</v>
      </c>
      <c r="I19" s="15" t="s">
        <v>11</v>
      </c>
      <c r="J19" s="15" t="s">
        <v>170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409</v>
      </c>
      <c r="C20" s="15" t="s">
        <v>418</v>
      </c>
      <c r="D20" s="15" t="s">
        <v>430</v>
      </c>
      <c r="E20" s="15" t="s">
        <v>420</v>
      </c>
      <c r="F20" s="15" t="s">
        <v>168</v>
      </c>
      <c r="G20" s="15" t="s">
        <v>428</v>
      </c>
      <c r="H20" s="15" t="s">
        <v>11</v>
      </c>
      <c r="I20" s="15" t="s">
        <v>11</v>
      </c>
      <c r="J20" s="15" t="s">
        <v>138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410</v>
      </c>
      <c r="C21" s="15" t="s">
        <v>418</v>
      </c>
      <c r="D21" s="15" t="s">
        <v>430</v>
      </c>
      <c r="E21" s="15" t="s">
        <v>420</v>
      </c>
      <c r="F21" s="15" t="s">
        <v>168</v>
      </c>
      <c r="G21" s="15" t="s">
        <v>428</v>
      </c>
      <c r="H21" s="15" t="s">
        <v>11</v>
      </c>
      <c r="I21" s="15" t="s">
        <v>11</v>
      </c>
      <c r="J21" s="15" t="s">
        <v>132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411</v>
      </c>
      <c r="C22" s="15" t="s">
        <v>418</v>
      </c>
      <c r="D22" s="15" t="s">
        <v>430</v>
      </c>
      <c r="E22" s="15" t="s">
        <v>420</v>
      </c>
      <c r="F22" s="15" t="s">
        <v>168</v>
      </c>
      <c r="G22" s="15" t="s">
        <v>428</v>
      </c>
      <c r="H22" s="15" t="s">
        <v>11</v>
      </c>
      <c r="I22" s="15" t="s">
        <v>11</v>
      </c>
      <c r="J22" s="15" t="s">
        <v>173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412</v>
      </c>
      <c r="C23" s="15" t="s">
        <v>418</v>
      </c>
      <c r="D23" s="15" t="s">
        <v>430</v>
      </c>
      <c r="E23" s="15" t="s">
        <v>420</v>
      </c>
      <c r="F23" s="15" t="s">
        <v>168</v>
      </c>
      <c r="G23" s="15" t="s">
        <v>428</v>
      </c>
      <c r="H23" s="15" t="s">
        <v>11</v>
      </c>
      <c r="I23" s="15" t="s">
        <v>11</v>
      </c>
      <c r="J23" s="15" t="s">
        <v>431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413</v>
      </c>
      <c r="C24" s="15" t="s">
        <v>418</v>
      </c>
      <c r="D24" s="15" t="s">
        <v>430</v>
      </c>
      <c r="E24" s="15" t="s">
        <v>420</v>
      </c>
      <c r="F24" s="15" t="s">
        <v>168</v>
      </c>
      <c r="G24" s="15" t="s">
        <v>428</v>
      </c>
      <c r="H24" s="15" t="s">
        <v>11</v>
      </c>
      <c r="I24" s="15" t="s">
        <v>11</v>
      </c>
      <c r="J24" s="15" t="s">
        <v>143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414</v>
      </c>
      <c r="C25" s="15" t="s">
        <v>418</v>
      </c>
      <c r="D25" s="15" t="s">
        <v>430</v>
      </c>
      <c r="E25" s="15" t="s">
        <v>420</v>
      </c>
      <c r="F25" s="15" t="s">
        <v>168</v>
      </c>
      <c r="G25" s="15" t="s">
        <v>428</v>
      </c>
      <c r="H25" s="15" t="s">
        <v>11</v>
      </c>
      <c r="I25" s="15" t="s">
        <v>11</v>
      </c>
      <c r="J25" s="15" t="s">
        <v>125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415</v>
      </c>
      <c r="C26" s="15" t="s">
        <v>418</v>
      </c>
      <c r="D26" s="15" t="s">
        <v>430</v>
      </c>
      <c r="E26" s="15" t="s">
        <v>420</v>
      </c>
      <c r="F26" s="15" t="s">
        <v>168</v>
      </c>
      <c r="G26" s="15" t="s">
        <v>428</v>
      </c>
      <c r="H26" s="15" t="s">
        <v>11</v>
      </c>
      <c r="I26" s="15" t="s">
        <v>11</v>
      </c>
      <c r="J26" s="15" t="s">
        <v>149</v>
      </c>
      <c r="K26" s="15" t="s">
        <v>13</v>
      </c>
    </row>
    <row r="27" spans="1:11" ht="24.75" customHeight="1" x14ac:dyDescent="0.25">
      <c r="A27" s="9">
        <v>25</v>
      </c>
      <c r="B27" s="15" t="s">
        <v>416</v>
      </c>
      <c r="C27" s="15" t="s">
        <v>418</v>
      </c>
      <c r="D27" s="15" t="s">
        <v>430</v>
      </c>
      <c r="E27" s="15" t="s">
        <v>420</v>
      </c>
      <c r="F27" s="15" t="s">
        <v>168</v>
      </c>
      <c r="G27" s="15" t="s">
        <v>428</v>
      </c>
      <c r="H27" s="15" t="s">
        <v>11</v>
      </c>
      <c r="I27" s="15" t="s">
        <v>11</v>
      </c>
      <c r="J27" s="15" t="s">
        <v>134</v>
      </c>
      <c r="K27" s="15" t="s">
        <v>13</v>
      </c>
    </row>
    <row r="28" spans="1:11" ht="24.75" customHeight="1" x14ac:dyDescent="0.25">
      <c r="A28" s="9">
        <v>26</v>
      </c>
      <c r="B28" s="15" t="s">
        <v>417</v>
      </c>
      <c r="C28" s="15" t="s">
        <v>418</v>
      </c>
      <c r="D28" s="15" t="s">
        <v>430</v>
      </c>
      <c r="E28" s="15" t="s">
        <v>420</v>
      </c>
      <c r="F28" s="15" t="s">
        <v>168</v>
      </c>
      <c r="G28" s="15" t="s">
        <v>428</v>
      </c>
      <c r="H28" s="15" t="s">
        <v>11</v>
      </c>
      <c r="I28" s="15" t="s">
        <v>11</v>
      </c>
      <c r="J28" s="15" t="s">
        <v>148</v>
      </c>
      <c r="K28" s="15" t="s">
        <v>13</v>
      </c>
    </row>
    <row r="29" spans="1:11" ht="54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2" customFormat="1" ht="24.75" customHeight="1" x14ac:dyDescent="0.25">
      <c r="B30" s="56" t="s">
        <v>368</v>
      </c>
      <c r="C30" s="56"/>
      <c r="H30" s="56" t="s">
        <v>16</v>
      </c>
      <c r="I30" s="56"/>
      <c r="J30" s="56"/>
    </row>
    <row r="31" spans="1:11" s="12" customFormat="1" ht="24.75" customHeight="1" x14ac:dyDescent="0.25">
      <c r="B31" s="56"/>
      <c r="C31" s="56"/>
      <c r="H31" s="56"/>
      <c r="I31" s="56"/>
      <c r="J31" s="56"/>
    </row>
  </sheetData>
  <mergeCells count="3">
    <mergeCell ref="A1:K1"/>
    <mergeCell ref="B30:C31"/>
    <mergeCell ref="H30:J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workbookViewId="0">
      <selection activeCell="D11" sqref="D11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442</v>
      </c>
      <c r="C3" s="15" t="s">
        <v>449</v>
      </c>
      <c r="D3" s="15" t="s">
        <v>450</v>
      </c>
      <c r="E3" s="15" t="s">
        <v>434</v>
      </c>
      <c r="F3" s="15" t="s">
        <v>33</v>
      </c>
      <c r="G3" s="15" t="s">
        <v>451</v>
      </c>
      <c r="H3" s="15" t="s">
        <v>11</v>
      </c>
      <c r="I3" s="15" t="s">
        <v>11</v>
      </c>
      <c r="J3" s="15" t="s">
        <v>452</v>
      </c>
      <c r="K3" s="15" t="s">
        <v>13</v>
      </c>
    </row>
    <row r="4" spans="1:11" ht="24.75" customHeight="1" x14ac:dyDescent="0.25">
      <c r="A4" s="9">
        <f>1+A3</f>
        <v>2</v>
      </c>
      <c r="B4" s="15" t="s">
        <v>443</v>
      </c>
      <c r="C4" s="15" t="s">
        <v>449</v>
      </c>
      <c r="D4" s="15" t="s">
        <v>450</v>
      </c>
      <c r="E4" s="15" t="s">
        <v>434</v>
      </c>
      <c r="F4" s="15" t="s">
        <v>33</v>
      </c>
      <c r="G4" s="15" t="s">
        <v>337</v>
      </c>
      <c r="H4" s="15" t="s">
        <v>11</v>
      </c>
      <c r="I4" s="15" t="s">
        <v>11</v>
      </c>
      <c r="J4" s="15" t="s">
        <v>144</v>
      </c>
      <c r="K4" s="15" t="s">
        <v>13</v>
      </c>
    </row>
    <row r="5" spans="1:11" ht="24.75" customHeight="1" x14ac:dyDescent="0.25">
      <c r="A5" s="9">
        <f t="shared" ref="A5:A9" si="0">1+A4</f>
        <v>3</v>
      </c>
      <c r="B5" s="15" t="s">
        <v>444</v>
      </c>
      <c r="C5" s="15" t="s">
        <v>449</v>
      </c>
      <c r="D5" s="15" t="s">
        <v>450</v>
      </c>
      <c r="E5" s="15" t="s">
        <v>434</v>
      </c>
      <c r="F5" s="15" t="s">
        <v>12</v>
      </c>
      <c r="G5" s="15" t="s">
        <v>260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445</v>
      </c>
      <c r="C6" s="15" t="s">
        <v>449</v>
      </c>
      <c r="D6" s="15" t="s">
        <v>450</v>
      </c>
      <c r="E6" s="15" t="s">
        <v>434</v>
      </c>
      <c r="F6" s="15" t="s">
        <v>12</v>
      </c>
      <c r="G6" s="15" t="s">
        <v>453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446</v>
      </c>
      <c r="C7" s="15" t="s">
        <v>449</v>
      </c>
      <c r="D7" s="15" t="s">
        <v>450</v>
      </c>
      <c r="E7" s="15" t="s">
        <v>434</v>
      </c>
      <c r="F7" s="15" t="s">
        <v>12</v>
      </c>
      <c r="G7" s="15" t="s">
        <v>126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447</v>
      </c>
      <c r="C8" s="15" t="s">
        <v>449</v>
      </c>
      <c r="D8" s="15" t="s">
        <v>450</v>
      </c>
      <c r="E8" s="15" t="s">
        <v>434</v>
      </c>
      <c r="F8" s="15" t="s">
        <v>12</v>
      </c>
      <c r="G8" s="15" t="s">
        <v>133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448</v>
      </c>
      <c r="C9" s="15" t="s">
        <v>449</v>
      </c>
      <c r="D9" s="15" t="s">
        <v>450</v>
      </c>
      <c r="E9" s="15" t="s">
        <v>434</v>
      </c>
      <c r="F9" s="15" t="s">
        <v>12</v>
      </c>
      <c r="G9" s="15" t="s">
        <v>455</v>
      </c>
      <c r="H9" s="15" t="s">
        <v>11</v>
      </c>
      <c r="I9" s="15" t="s">
        <v>11</v>
      </c>
      <c r="J9" s="15" t="s">
        <v>137</v>
      </c>
      <c r="K9" s="15" t="s">
        <v>13</v>
      </c>
    </row>
    <row r="10" spans="1:11" ht="54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12" customFormat="1" ht="24.75" customHeight="1" x14ac:dyDescent="0.25">
      <c r="B11" s="56" t="s">
        <v>368</v>
      </c>
      <c r="C11" s="56"/>
      <c r="H11" s="56" t="s">
        <v>16</v>
      </c>
      <c r="I11" s="56"/>
      <c r="J11" s="56"/>
    </row>
    <row r="12" spans="1:11" s="12" customFormat="1" ht="24.75" customHeight="1" x14ac:dyDescent="0.25">
      <c r="B12" s="56"/>
      <c r="C12" s="56"/>
      <c r="H12" s="56"/>
      <c r="I12" s="56"/>
      <c r="J12" s="56"/>
    </row>
  </sheetData>
  <mergeCells count="3">
    <mergeCell ref="A1:K1"/>
    <mergeCell ref="B11:C12"/>
    <mergeCell ref="H11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"/>
  <sheetViews>
    <sheetView workbookViewId="0">
      <selection activeCell="J4" sqref="J4"/>
    </sheetView>
  </sheetViews>
  <sheetFormatPr defaultColWidth="8.85546875" defaultRowHeight="14.25" x14ac:dyDescent="0.25"/>
  <cols>
    <col min="1" max="1" width="8.140625" style="13" customWidth="1"/>
    <col min="2" max="2" width="21.42578125" style="13" customWidth="1"/>
    <col min="3" max="3" width="44.85546875" style="13" customWidth="1"/>
    <col min="4" max="4" width="29.5703125" style="13" customWidth="1"/>
    <col min="5" max="5" width="20.42578125" style="13" customWidth="1"/>
    <col min="6" max="11" width="20.14062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18" t="s">
        <v>0</v>
      </c>
      <c r="B2" s="18" t="s">
        <v>1</v>
      </c>
      <c r="C2" s="18" t="s">
        <v>3</v>
      </c>
      <c r="D2" s="18" t="s">
        <v>2</v>
      </c>
      <c r="E2" s="18" t="s">
        <v>4</v>
      </c>
      <c r="F2" s="18" t="s">
        <v>8</v>
      </c>
      <c r="G2" s="18" t="s">
        <v>5</v>
      </c>
      <c r="H2" s="18" t="s">
        <v>6</v>
      </c>
      <c r="I2" s="18" t="s">
        <v>7</v>
      </c>
      <c r="J2" s="18" t="s">
        <v>9</v>
      </c>
      <c r="K2" s="18" t="s">
        <v>10</v>
      </c>
    </row>
    <row r="3" spans="1:11" ht="141" customHeight="1" x14ac:dyDescent="0.25">
      <c r="A3" s="19">
        <v>1</v>
      </c>
      <c r="B3" s="20" t="s">
        <v>518</v>
      </c>
      <c r="C3" s="23" t="s">
        <v>519</v>
      </c>
      <c r="D3" s="20" t="s">
        <v>520</v>
      </c>
      <c r="E3" s="20" t="s">
        <v>517</v>
      </c>
      <c r="F3" s="20" t="s">
        <v>521</v>
      </c>
      <c r="G3" s="20">
        <v>850</v>
      </c>
      <c r="H3" s="20">
        <v>0</v>
      </c>
      <c r="I3" s="20">
        <v>0</v>
      </c>
      <c r="J3" s="20">
        <v>0</v>
      </c>
      <c r="K3" s="20" t="s">
        <v>13</v>
      </c>
    </row>
    <row r="4" spans="1:11" ht="83.25" customHeight="1" x14ac:dyDescent="0.25">
      <c r="A4" s="24"/>
      <c r="B4" s="25"/>
      <c r="C4" s="26"/>
      <c r="D4" s="25"/>
      <c r="E4" s="25"/>
      <c r="F4" s="25"/>
      <c r="G4" s="25"/>
      <c r="H4" s="25"/>
      <c r="I4" s="25"/>
      <c r="J4" s="25"/>
      <c r="K4" s="25"/>
    </row>
    <row r="5" spans="1:11" ht="54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12" customFormat="1" ht="24.75" customHeight="1" x14ac:dyDescent="0.25">
      <c r="A6" s="22"/>
      <c r="B6" s="59" t="s">
        <v>368</v>
      </c>
      <c r="C6" s="59"/>
      <c r="D6" s="22"/>
      <c r="E6" s="22"/>
      <c r="F6" s="22"/>
      <c r="G6" s="22"/>
      <c r="H6" s="59" t="s">
        <v>16</v>
      </c>
      <c r="I6" s="59"/>
      <c r="J6" s="59"/>
      <c r="K6" s="22"/>
    </row>
    <row r="7" spans="1:11" s="12" customFormat="1" ht="24.75" customHeight="1" x14ac:dyDescent="0.25">
      <c r="A7" s="22"/>
      <c r="B7" s="59"/>
      <c r="C7" s="59"/>
      <c r="D7" s="22"/>
      <c r="E7" s="22"/>
      <c r="F7" s="22"/>
      <c r="G7" s="22"/>
      <c r="H7" s="59"/>
      <c r="I7" s="59"/>
      <c r="J7" s="59"/>
      <c r="K7" s="22"/>
    </row>
  </sheetData>
  <mergeCells count="3">
    <mergeCell ref="A1:K1"/>
    <mergeCell ref="B6:C7"/>
    <mergeCell ref="H6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"/>
  <sheetViews>
    <sheetView workbookViewId="0">
      <selection sqref="A1:K1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3.710937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7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s="14" customFormat="1" ht="56.25" customHeight="1" x14ac:dyDescent="0.25">
      <c r="A2" s="32" t="s">
        <v>0</v>
      </c>
      <c r="B2" s="32" t="s">
        <v>1</v>
      </c>
      <c r="C2" s="32" t="s">
        <v>3</v>
      </c>
      <c r="D2" s="32" t="s">
        <v>2</v>
      </c>
      <c r="E2" s="32" t="s">
        <v>4</v>
      </c>
      <c r="F2" s="32" t="s">
        <v>8</v>
      </c>
      <c r="G2" s="32" t="s">
        <v>5</v>
      </c>
      <c r="H2" s="32" t="s">
        <v>6</v>
      </c>
      <c r="I2" s="32" t="s">
        <v>7</v>
      </c>
      <c r="J2" s="32" t="s">
        <v>9</v>
      </c>
      <c r="K2" s="32" t="s">
        <v>10</v>
      </c>
    </row>
    <row r="3" spans="1:11" ht="70.5" customHeight="1" x14ac:dyDescent="0.25">
      <c r="A3" s="33">
        <v>1</v>
      </c>
      <c r="B3" s="34" t="s">
        <v>504</v>
      </c>
      <c r="C3" s="35" t="s">
        <v>509</v>
      </c>
      <c r="D3" s="34" t="s">
        <v>510</v>
      </c>
      <c r="E3" s="35" t="s">
        <v>122</v>
      </c>
      <c r="F3" s="34" t="s">
        <v>511</v>
      </c>
      <c r="G3" s="34">
        <v>30</v>
      </c>
      <c r="H3" s="34">
        <v>0</v>
      </c>
      <c r="I3" s="34" t="s">
        <v>503</v>
      </c>
      <c r="J3" s="34">
        <v>1680</v>
      </c>
      <c r="K3" s="34" t="s">
        <v>512</v>
      </c>
    </row>
    <row r="4" spans="1:11" ht="70.5" customHeight="1" x14ac:dyDescent="0.25">
      <c r="A4" s="33">
        <v>2</v>
      </c>
      <c r="B4" s="34" t="s">
        <v>505</v>
      </c>
      <c r="C4" s="35" t="s">
        <v>509</v>
      </c>
      <c r="D4" s="34" t="s">
        <v>513</v>
      </c>
      <c r="E4" s="35" t="s">
        <v>122</v>
      </c>
      <c r="F4" s="34" t="s">
        <v>502</v>
      </c>
      <c r="G4" s="34">
        <v>230</v>
      </c>
      <c r="H4" s="34">
        <v>0</v>
      </c>
      <c r="I4" s="34" t="s">
        <v>514</v>
      </c>
      <c r="J4" s="34">
        <v>220</v>
      </c>
      <c r="K4" s="34" t="s">
        <v>512</v>
      </c>
    </row>
    <row r="5" spans="1:11" ht="70.5" customHeight="1" x14ac:dyDescent="0.25">
      <c r="A5" s="33">
        <v>3</v>
      </c>
      <c r="B5" s="34" t="s">
        <v>506</v>
      </c>
      <c r="C5" s="35" t="s">
        <v>509</v>
      </c>
      <c r="D5" s="34" t="s">
        <v>513</v>
      </c>
      <c r="E5" s="34" t="s">
        <v>515</v>
      </c>
      <c r="F5" s="34" t="s">
        <v>502</v>
      </c>
      <c r="G5" s="34">
        <v>290</v>
      </c>
      <c r="H5" s="34">
        <v>0</v>
      </c>
      <c r="I5" s="34">
        <v>0</v>
      </c>
      <c r="J5" s="34">
        <v>1420</v>
      </c>
      <c r="K5" s="34" t="s">
        <v>512</v>
      </c>
    </row>
    <row r="6" spans="1:11" ht="70.5" customHeight="1" x14ac:dyDescent="0.25">
      <c r="A6" s="33">
        <v>4</v>
      </c>
      <c r="B6" s="34" t="s">
        <v>507</v>
      </c>
      <c r="C6" s="35" t="s">
        <v>509</v>
      </c>
      <c r="D6" s="34" t="s">
        <v>513</v>
      </c>
      <c r="E6" s="34" t="s">
        <v>515</v>
      </c>
      <c r="F6" s="34" t="s">
        <v>502</v>
      </c>
      <c r="G6" s="34">
        <v>290</v>
      </c>
      <c r="H6" s="34">
        <v>0</v>
      </c>
      <c r="I6" s="34">
        <v>344</v>
      </c>
      <c r="J6" s="34">
        <v>210</v>
      </c>
      <c r="K6" s="34" t="s">
        <v>512</v>
      </c>
    </row>
    <row r="7" spans="1:11" ht="70.5" customHeight="1" x14ac:dyDescent="0.25">
      <c r="A7" s="33">
        <v>5</v>
      </c>
      <c r="B7" s="34" t="s">
        <v>508</v>
      </c>
      <c r="C7" s="35" t="s">
        <v>509</v>
      </c>
      <c r="D7" s="34" t="s">
        <v>513</v>
      </c>
      <c r="E7" s="34" t="s">
        <v>515</v>
      </c>
      <c r="F7" s="34" t="s">
        <v>502</v>
      </c>
      <c r="G7" s="34">
        <v>290</v>
      </c>
      <c r="H7" s="34">
        <v>0</v>
      </c>
      <c r="I7" s="34" t="s">
        <v>503</v>
      </c>
      <c r="J7" s="34">
        <v>8330</v>
      </c>
      <c r="K7" s="34" t="s">
        <v>512</v>
      </c>
    </row>
    <row r="8" spans="1:11" ht="54.75" customHeight="1" x14ac:dyDescent="0.25">
      <c r="A8" s="36"/>
      <c r="B8" s="36"/>
      <c r="C8" s="37"/>
      <c r="D8" s="36"/>
      <c r="E8" s="38"/>
      <c r="F8" s="36"/>
      <c r="G8" s="36"/>
      <c r="H8" s="38"/>
      <c r="I8" s="38"/>
      <c r="J8" s="38"/>
      <c r="K8" s="38"/>
    </row>
    <row r="9" spans="1:11" s="12" customFormat="1" ht="24.75" customHeight="1" x14ac:dyDescent="0.25">
      <c r="A9" s="39"/>
      <c r="B9" s="61" t="s">
        <v>368</v>
      </c>
      <c r="C9" s="61"/>
      <c r="D9" s="39"/>
      <c r="E9" s="39"/>
      <c r="F9" s="39"/>
      <c r="G9" s="39"/>
      <c r="H9" s="61" t="s">
        <v>516</v>
      </c>
      <c r="I9" s="61"/>
      <c r="J9" s="61"/>
      <c r="K9" s="39"/>
    </row>
    <row r="10" spans="1:11" s="12" customFormat="1" ht="24.75" customHeight="1" x14ac:dyDescent="0.25">
      <c r="A10" s="39"/>
      <c r="B10" s="61"/>
      <c r="C10" s="61"/>
      <c r="D10" s="39"/>
      <c r="E10" s="39"/>
      <c r="F10" s="39"/>
      <c r="G10" s="39"/>
      <c r="H10" s="61"/>
      <c r="I10" s="61"/>
      <c r="J10" s="61"/>
      <c r="K10" s="39"/>
    </row>
  </sheetData>
  <mergeCells count="3">
    <mergeCell ref="A1:K1"/>
    <mergeCell ref="B9:C10"/>
    <mergeCell ref="H9:J10"/>
  </mergeCells>
  <pageMargins left="0.7" right="0.7" top="0.75" bottom="0.75" header="0.3" footer="0.3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4"/>
  <sheetViews>
    <sheetView workbookViewId="0">
      <selection activeCell="E40" sqref="E4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456</v>
      </c>
      <c r="C3" s="15" t="s">
        <v>494</v>
      </c>
      <c r="D3" s="15" t="s">
        <v>495</v>
      </c>
      <c r="E3" s="15" t="s">
        <v>434</v>
      </c>
      <c r="F3" s="15" t="s">
        <v>496</v>
      </c>
      <c r="G3" s="15" t="s">
        <v>497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457</v>
      </c>
      <c r="C4" s="15" t="s">
        <v>494</v>
      </c>
      <c r="D4" s="15" t="s">
        <v>495</v>
      </c>
      <c r="E4" s="15" t="s">
        <v>434</v>
      </c>
      <c r="F4" s="15" t="s">
        <v>24</v>
      </c>
      <c r="G4" s="15" t="s">
        <v>498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9" si="0">1+A4</f>
        <v>3</v>
      </c>
      <c r="B5" s="15" t="s">
        <v>458</v>
      </c>
      <c r="C5" s="15" t="s">
        <v>494</v>
      </c>
      <c r="D5" s="15" t="s">
        <v>495</v>
      </c>
      <c r="E5" s="15" t="s">
        <v>434</v>
      </c>
      <c r="F5" s="15" t="s">
        <v>24</v>
      </c>
      <c r="G5" s="15" t="s">
        <v>498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459</v>
      </c>
      <c r="C6" s="15" t="s">
        <v>494</v>
      </c>
      <c r="D6" s="15" t="s">
        <v>495</v>
      </c>
      <c r="E6" s="15" t="s">
        <v>434</v>
      </c>
      <c r="F6" s="15" t="s">
        <v>24</v>
      </c>
      <c r="G6" s="15" t="s">
        <v>498</v>
      </c>
      <c r="H6" s="15" t="s">
        <v>11</v>
      </c>
      <c r="I6" s="15" t="s">
        <v>11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460</v>
      </c>
      <c r="C7" s="15" t="s">
        <v>494</v>
      </c>
      <c r="D7" s="15" t="s">
        <v>495</v>
      </c>
      <c r="E7" s="15" t="s">
        <v>434</v>
      </c>
      <c r="F7" s="15" t="s">
        <v>24</v>
      </c>
      <c r="G7" s="15" t="s">
        <v>498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461</v>
      </c>
      <c r="C8" s="15" t="s">
        <v>494</v>
      </c>
      <c r="D8" s="15" t="s">
        <v>495</v>
      </c>
      <c r="E8" s="15" t="s">
        <v>434</v>
      </c>
      <c r="F8" s="15" t="s">
        <v>24</v>
      </c>
      <c r="G8" s="15" t="s">
        <v>498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462</v>
      </c>
      <c r="C9" s="15" t="s">
        <v>494</v>
      </c>
      <c r="D9" s="15" t="s">
        <v>495</v>
      </c>
      <c r="E9" s="15" t="s">
        <v>434</v>
      </c>
      <c r="F9" s="15" t="s">
        <v>24</v>
      </c>
      <c r="G9" s="15" t="s">
        <v>498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463</v>
      </c>
      <c r="C10" s="15" t="s">
        <v>494</v>
      </c>
      <c r="D10" s="15" t="s">
        <v>495</v>
      </c>
      <c r="E10" s="15" t="s">
        <v>434</v>
      </c>
      <c r="F10" s="15" t="s">
        <v>24</v>
      </c>
      <c r="G10" s="15" t="s">
        <v>498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464</v>
      </c>
      <c r="C11" s="15" t="s">
        <v>494</v>
      </c>
      <c r="D11" s="15" t="s">
        <v>495</v>
      </c>
      <c r="E11" s="15" t="s">
        <v>434</v>
      </c>
      <c r="F11" s="15" t="s">
        <v>24</v>
      </c>
      <c r="G11" s="15" t="s">
        <v>498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465</v>
      </c>
      <c r="C12" s="15" t="s">
        <v>494</v>
      </c>
      <c r="D12" s="15" t="s">
        <v>495</v>
      </c>
      <c r="E12" s="15" t="s">
        <v>434</v>
      </c>
      <c r="F12" s="15" t="s">
        <v>24</v>
      </c>
      <c r="G12" s="15" t="s">
        <v>498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466</v>
      </c>
      <c r="C13" s="15" t="s">
        <v>494</v>
      </c>
      <c r="D13" s="15" t="s">
        <v>495</v>
      </c>
      <c r="E13" s="15" t="s">
        <v>434</v>
      </c>
      <c r="F13" s="15" t="s">
        <v>24</v>
      </c>
      <c r="G13" s="15" t="s">
        <v>498</v>
      </c>
      <c r="H13" s="15" t="s">
        <v>11</v>
      </c>
      <c r="I13" s="15" t="s">
        <v>11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467</v>
      </c>
      <c r="C14" s="15" t="s">
        <v>494</v>
      </c>
      <c r="D14" s="15" t="s">
        <v>495</v>
      </c>
      <c r="E14" s="15" t="s">
        <v>434</v>
      </c>
      <c r="F14" s="15" t="s">
        <v>24</v>
      </c>
      <c r="G14" s="15" t="s">
        <v>498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468</v>
      </c>
      <c r="C15" s="15" t="s">
        <v>494</v>
      </c>
      <c r="D15" s="15" t="s">
        <v>495</v>
      </c>
      <c r="E15" s="15" t="s">
        <v>434</v>
      </c>
      <c r="F15" s="15" t="s">
        <v>24</v>
      </c>
      <c r="G15" s="15" t="s">
        <v>498</v>
      </c>
      <c r="H15" s="15" t="s">
        <v>11</v>
      </c>
      <c r="I15" s="15" t="s">
        <v>11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469</v>
      </c>
      <c r="C16" s="15" t="s">
        <v>494</v>
      </c>
      <c r="D16" s="15" t="s">
        <v>495</v>
      </c>
      <c r="E16" s="15" t="s">
        <v>434</v>
      </c>
      <c r="F16" s="15" t="s">
        <v>24</v>
      </c>
      <c r="G16" s="15" t="s">
        <v>498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470</v>
      </c>
      <c r="C17" s="15" t="s">
        <v>494</v>
      </c>
      <c r="D17" s="15" t="s">
        <v>495</v>
      </c>
      <c r="E17" s="15" t="s">
        <v>434</v>
      </c>
      <c r="F17" s="15" t="s">
        <v>24</v>
      </c>
      <c r="G17" s="15" t="s">
        <v>498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471</v>
      </c>
      <c r="C18" s="15" t="s">
        <v>494</v>
      </c>
      <c r="D18" s="15" t="s">
        <v>495</v>
      </c>
      <c r="E18" s="15" t="s">
        <v>434</v>
      </c>
      <c r="F18" s="15" t="s">
        <v>24</v>
      </c>
      <c r="G18" s="15" t="s">
        <v>498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472</v>
      </c>
      <c r="C19" s="15" t="s">
        <v>494</v>
      </c>
      <c r="D19" s="15" t="s">
        <v>495</v>
      </c>
      <c r="E19" s="15" t="s">
        <v>434</v>
      </c>
      <c r="F19" s="15" t="s">
        <v>24</v>
      </c>
      <c r="G19" s="15" t="s">
        <v>498</v>
      </c>
      <c r="H19" s="15" t="s">
        <v>11</v>
      </c>
      <c r="I19" s="15" t="s">
        <v>11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473</v>
      </c>
      <c r="C20" s="15" t="s">
        <v>494</v>
      </c>
      <c r="D20" s="15" t="s">
        <v>495</v>
      </c>
      <c r="E20" s="15" t="s">
        <v>434</v>
      </c>
      <c r="F20" s="15" t="s">
        <v>24</v>
      </c>
      <c r="G20" s="15" t="s">
        <v>498</v>
      </c>
      <c r="H20" s="15" t="s">
        <v>11</v>
      </c>
      <c r="I20" s="15" t="s">
        <v>11</v>
      </c>
      <c r="J20" s="15" t="s">
        <v>11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474</v>
      </c>
      <c r="C21" s="15" t="s">
        <v>494</v>
      </c>
      <c r="D21" s="15" t="s">
        <v>495</v>
      </c>
      <c r="E21" s="15" t="s">
        <v>434</v>
      </c>
      <c r="F21" s="15" t="s">
        <v>24</v>
      </c>
      <c r="G21" s="15" t="s">
        <v>498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475</v>
      </c>
      <c r="C22" s="15" t="s">
        <v>494</v>
      </c>
      <c r="D22" s="15" t="s">
        <v>495</v>
      </c>
      <c r="E22" s="15" t="s">
        <v>434</v>
      </c>
      <c r="F22" s="15" t="s">
        <v>24</v>
      </c>
      <c r="G22" s="15" t="s">
        <v>498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476</v>
      </c>
      <c r="C23" s="15" t="s">
        <v>494</v>
      </c>
      <c r="D23" s="15" t="s">
        <v>495</v>
      </c>
      <c r="E23" s="15" t="s">
        <v>434</v>
      </c>
      <c r="F23" s="15" t="s">
        <v>24</v>
      </c>
      <c r="G23" s="15" t="s">
        <v>498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477</v>
      </c>
      <c r="C24" s="15" t="s">
        <v>494</v>
      </c>
      <c r="D24" s="15" t="s">
        <v>495</v>
      </c>
      <c r="E24" s="15" t="s">
        <v>434</v>
      </c>
      <c r="F24" s="15" t="s">
        <v>24</v>
      </c>
      <c r="G24" s="15" t="s">
        <v>498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478</v>
      </c>
      <c r="C25" s="15" t="s">
        <v>494</v>
      </c>
      <c r="D25" s="15" t="s">
        <v>495</v>
      </c>
      <c r="E25" s="15" t="s">
        <v>434</v>
      </c>
      <c r="F25" s="15" t="s">
        <v>24</v>
      </c>
      <c r="G25" s="15" t="s">
        <v>498</v>
      </c>
      <c r="H25" s="15" t="s">
        <v>11</v>
      </c>
      <c r="I25" s="15" t="s">
        <v>11</v>
      </c>
      <c r="J25" s="15" t="s">
        <v>11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479</v>
      </c>
      <c r="C26" s="15" t="s">
        <v>494</v>
      </c>
      <c r="D26" s="15" t="s">
        <v>495</v>
      </c>
      <c r="E26" s="15" t="s">
        <v>434</v>
      </c>
      <c r="F26" s="15" t="s">
        <v>24</v>
      </c>
      <c r="G26" s="15" t="s">
        <v>498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480</v>
      </c>
      <c r="C27" s="15" t="s">
        <v>494</v>
      </c>
      <c r="D27" s="15" t="s">
        <v>495</v>
      </c>
      <c r="E27" s="15" t="s">
        <v>434</v>
      </c>
      <c r="F27" s="15" t="s">
        <v>24</v>
      </c>
      <c r="G27" s="15" t="s">
        <v>498</v>
      </c>
      <c r="H27" s="15" t="s">
        <v>11</v>
      </c>
      <c r="I27" s="15" t="s">
        <v>11</v>
      </c>
      <c r="J27" s="15" t="s">
        <v>11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481</v>
      </c>
      <c r="C28" s="15" t="s">
        <v>494</v>
      </c>
      <c r="D28" s="15" t="s">
        <v>495</v>
      </c>
      <c r="E28" s="15" t="s">
        <v>434</v>
      </c>
      <c r="F28" s="15" t="s">
        <v>24</v>
      </c>
      <c r="G28" s="15" t="s">
        <v>498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482</v>
      </c>
      <c r="C29" s="15" t="s">
        <v>494</v>
      </c>
      <c r="D29" s="15" t="s">
        <v>495</v>
      </c>
      <c r="E29" s="15" t="s">
        <v>434</v>
      </c>
      <c r="F29" s="15" t="s">
        <v>24</v>
      </c>
      <c r="G29" s="15" t="s">
        <v>498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483</v>
      </c>
      <c r="C30" s="15" t="s">
        <v>494</v>
      </c>
      <c r="D30" s="15" t="s">
        <v>495</v>
      </c>
      <c r="E30" s="15" t="s">
        <v>434</v>
      </c>
      <c r="F30" s="15" t="s">
        <v>24</v>
      </c>
      <c r="G30" s="15" t="s">
        <v>498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484</v>
      </c>
      <c r="C31" s="15" t="s">
        <v>494</v>
      </c>
      <c r="D31" s="15" t="s">
        <v>495</v>
      </c>
      <c r="E31" s="15" t="s">
        <v>434</v>
      </c>
      <c r="F31" s="15" t="s">
        <v>24</v>
      </c>
      <c r="G31" s="15" t="s">
        <v>498</v>
      </c>
      <c r="H31" s="15" t="s">
        <v>11</v>
      </c>
      <c r="I31" s="15" t="s">
        <v>11</v>
      </c>
      <c r="J31" s="15" t="s">
        <v>11</v>
      </c>
      <c r="K31" s="15" t="s">
        <v>13</v>
      </c>
    </row>
    <row r="32" spans="1:11" ht="24.75" customHeight="1" x14ac:dyDescent="0.25">
      <c r="A32" s="9">
        <v>30</v>
      </c>
      <c r="B32" s="15" t="s">
        <v>485</v>
      </c>
      <c r="C32" s="15" t="s">
        <v>494</v>
      </c>
      <c r="D32" s="15" t="s">
        <v>495</v>
      </c>
      <c r="E32" s="15" t="s">
        <v>434</v>
      </c>
      <c r="F32" s="15" t="s">
        <v>24</v>
      </c>
      <c r="G32" s="15" t="s">
        <v>498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f t="shared" si="0"/>
        <v>31</v>
      </c>
      <c r="B33" s="15" t="s">
        <v>486</v>
      </c>
      <c r="C33" s="15" t="s">
        <v>494</v>
      </c>
      <c r="D33" s="15" t="s">
        <v>495</v>
      </c>
      <c r="E33" s="15" t="s">
        <v>434</v>
      </c>
      <c r="F33" s="15" t="s">
        <v>24</v>
      </c>
      <c r="G33" s="15" t="s">
        <v>498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4.75" customHeight="1" x14ac:dyDescent="0.25">
      <c r="A34" s="9">
        <v>31</v>
      </c>
      <c r="B34" s="15" t="s">
        <v>487</v>
      </c>
      <c r="C34" s="15" t="s">
        <v>494</v>
      </c>
      <c r="D34" s="15" t="s">
        <v>495</v>
      </c>
      <c r="E34" s="15" t="s">
        <v>434</v>
      </c>
      <c r="F34" s="15" t="s">
        <v>24</v>
      </c>
      <c r="G34" s="15" t="s">
        <v>498</v>
      </c>
      <c r="H34" s="15" t="s">
        <v>11</v>
      </c>
      <c r="I34" s="15" t="s">
        <v>11</v>
      </c>
      <c r="J34" s="15" t="s">
        <v>11</v>
      </c>
      <c r="K34" s="15" t="s">
        <v>13</v>
      </c>
    </row>
    <row r="35" spans="1:11" ht="24.75" customHeight="1" x14ac:dyDescent="0.25">
      <c r="A35" s="9">
        <f t="shared" si="0"/>
        <v>32</v>
      </c>
      <c r="B35" s="15" t="s">
        <v>488</v>
      </c>
      <c r="C35" s="15" t="s">
        <v>494</v>
      </c>
      <c r="D35" s="15" t="s">
        <v>495</v>
      </c>
      <c r="E35" s="15" t="s">
        <v>434</v>
      </c>
      <c r="F35" s="15" t="s">
        <v>24</v>
      </c>
      <c r="G35" s="15" t="s">
        <v>498</v>
      </c>
      <c r="H35" s="15" t="s">
        <v>11</v>
      </c>
      <c r="I35" s="15" t="s">
        <v>11</v>
      </c>
      <c r="J35" s="15" t="s">
        <v>11</v>
      </c>
      <c r="K35" s="15" t="s">
        <v>13</v>
      </c>
    </row>
    <row r="36" spans="1:11" ht="24.75" customHeight="1" x14ac:dyDescent="0.25">
      <c r="A36" s="9">
        <v>32</v>
      </c>
      <c r="B36" s="15" t="s">
        <v>489</v>
      </c>
      <c r="C36" s="15" t="s">
        <v>494</v>
      </c>
      <c r="D36" s="15" t="s">
        <v>495</v>
      </c>
      <c r="E36" s="15" t="s">
        <v>434</v>
      </c>
      <c r="F36" s="15" t="s">
        <v>24</v>
      </c>
      <c r="G36" s="15" t="s">
        <v>498</v>
      </c>
      <c r="H36" s="15" t="s">
        <v>11</v>
      </c>
      <c r="I36" s="15" t="s">
        <v>11</v>
      </c>
      <c r="J36" s="15" t="s">
        <v>11</v>
      </c>
      <c r="K36" s="15" t="s">
        <v>13</v>
      </c>
    </row>
    <row r="37" spans="1:11" ht="24.75" customHeight="1" x14ac:dyDescent="0.25">
      <c r="A37" s="9">
        <f t="shared" si="0"/>
        <v>33</v>
      </c>
      <c r="B37" s="15" t="s">
        <v>490</v>
      </c>
      <c r="C37" s="15" t="s">
        <v>494</v>
      </c>
      <c r="D37" s="15" t="s">
        <v>495</v>
      </c>
      <c r="E37" s="15" t="s">
        <v>434</v>
      </c>
      <c r="F37" s="15" t="s">
        <v>24</v>
      </c>
      <c r="G37" s="15" t="s">
        <v>498</v>
      </c>
      <c r="H37" s="15" t="s">
        <v>11</v>
      </c>
      <c r="I37" s="15" t="s">
        <v>11</v>
      </c>
      <c r="J37" s="15" t="s">
        <v>11</v>
      </c>
      <c r="K37" s="15" t="s">
        <v>13</v>
      </c>
    </row>
    <row r="38" spans="1:11" ht="24.75" customHeight="1" x14ac:dyDescent="0.25">
      <c r="A38" s="9">
        <v>33</v>
      </c>
      <c r="B38" s="15" t="s">
        <v>491</v>
      </c>
      <c r="C38" s="15" t="s">
        <v>494</v>
      </c>
      <c r="D38" s="15" t="s">
        <v>495</v>
      </c>
      <c r="E38" s="15" t="s">
        <v>434</v>
      </c>
      <c r="F38" s="15" t="s">
        <v>24</v>
      </c>
      <c r="G38" s="15" t="s">
        <v>498</v>
      </c>
      <c r="H38" s="15" t="s">
        <v>11</v>
      </c>
      <c r="I38" s="15" t="s">
        <v>11</v>
      </c>
      <c r="J38" s="15" t="s">
        <v>11</v>
      </c>
      <c r="K38" s="15" t="s">
        <v>13</v>
      </c>
    </row>
    <row r="39" spans="1:11" ht="24.75" customHeight="1" x14ac:dyDescent="0.25">
      <c r="A39" s="9">
        <f t="shared" si="0"/>
        <v>34</v>
      </c>
      <c r="B39" s="15" t="s">
        <v>492</v>
      </c>
      <c r="C39" s="15" t="s">
        <v>494</v>
      </c>
      <c r="D39" s="15" t="s">
        <v>495</v>
      </c>
      <c r="E39" s="15" t="s">
        <v>434</v>
      </c>
      <c r="F39" s="15" t="s">
        <v>24</v>
      </c>
      <c r="G39" s="15" t="s">
        <v>498</v>
      </c>
      <c r="H39" s="15" t="s">
        <v>11</v>
      </c>
      <c r="I39" s="15" t="s">
        <v>11</v>
      </c>
      <c r="J39" s="15" t="s">
        <v>11</v>
      </c>
      <c r="K39" s="15" t="s">
        <v>13</v>
      </c>
    </row>
    <row r="40" spans="1:11" ht="24.75" customHeight="1" x14ac:dyDescent="0.25">
      <c r="A40" s="9">
        <v>35</v>
      </c>
      <c r="B40" s="15" t="s">
        <v>493</v>
      </c>
      <c r="C40" s="15" t="s">
        <v>494</v>
      </c>
      <c r="D40" s="15" t="s">
        <v>495</v>
      </c>
      <c r="E40" s="15" t="s">
        <v>434</v>
      </c>
      <c r="F40" s="15" t="s">
        <v>24</v>
      </c>
      <c r="G40" s="15" t="s">
        <v>498</v>
      </c>
      <c r="H40" s="15" t="s">
        <v>11</v>
      </c>
      <c r="I40" s="15" t="s">
        <v>11</v>
      </c>
      <c r="J40" s="15" t="s">
        <v>11</v>
      </c>
      <c r="K40" s="15" t="s">
        <v>13</v>
      </c>
    </row>
    <row r="41" spans="1:11" ht="20.25" customHeight="1" x14ac:dyDescent="0.25">
      <c r="C41" s="57" t="s">
        <v>499</v>
      </c>
      <c r="D41" s="57"/>
      <c r="E41" s="57"/>
      <c r="F41" s="57"/>
      <c r="G41" s="57"/>
      <c r="H41" s="17"/>
    </row>
    <row r="42" spans="1:11" ht="54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2" customFormat="1" ht="24.75" customHeight="1" x14ac:dyDescent="0.25">
      <c r="B43" s="56" t="s">
        <v>368</v>
      </c>
      <c r="C43" s="56"/>
      <c r="H43" s="56" t="s">
        <v>16</v>
      </c>
      <c r="I43" s="56"/>
      <c r="J43" s="56"/>
    </row>
    <row r="44" spans="1:11" s="12" customFormat="1" ht="24.75" customHeight="1" x14ac:dyDescent="0.25">
      <c r="B44" s="56"/>
      <c r="C44" s="56"/>
      <c r="H44" s="56"/>
      <c r="I44" s="56"/>
      <c r="J44" s="56"/>
    </row>
  </sheetData>
  <mergeCells count="4">
    <mergeCell ref="A1:K1"/>
    <mergeCell ref="C41:G41"/>
    <mergeCell ref="B43:C44"/>
    <mergeCell ref="H43:J4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7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24" sqref="G2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2" t="s">
        <v>14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522</v>
      </c>
      <c r="C3" s="64" t="s">
        <v>530</v>
      </c>
      <c r="D3" s="29" t="s">
        <v>531</v>
      </c>
      <c r="E3" s="29" t="s">
        <v>500</v>
      </c>
      <c r="F3" s="29" t="s">
        <v>532</v>
      </c>
      <c r="G3" s="29">
        <v>260</v>
      </c>
      <c r="H3" s="29">
        <v>0</v>
      </c>
      <c r="I3" s="29" t="s">
        <v>503</v>
      </c>
      <c r="J3" s="29">
        <v>470</v>
      </c>
      <c r="K3" s="29" t="s">
        <v>13</v>
      </c>
    </row>
    <row r="4" spans="1:11" ht="24" customHeight="1" x14ac:dyDescent="0.25">
      <c r="A4" s="28">
        <f>+A3+1</f>
        <v>2</v>
      </c>
      <c r="B4" s="29" t="s">
        <v>523</v>
      </c>
      <c r="C4" s="65"/>
      <c r="D4" s="29" t="s">
        <v>531</v>
      </c>
      <c r="E4" s="29" t="s">
        <v>500</v>
      </c>
      <c r="F4" s="29" t="s">
        <v>532</v>
      </c>
      <c r="G4" s="29">
        <v>260</v>
      </c>
      <c r="H4" s="29">
        <v>0</v>
      </c>
      <c r="I4" s="29" t="s">
        <v>503</v>
      </c>
      <c r="J4" s="29">
        <v>270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524</v>
      </c>
      <c r="C5" s="65"/>
      <c r="D5" s="29" t="s">
        <v>531</v>
      </c>
      <c r="E5" s="29" t="s">
        <v>500</v>
      </c>
      <c r="F5" s="29" t="s">
        <v>532</v>
      </c>
      <c r="G5" s="29">
        <v>260</v>
      </c>
      <c r="H5" s="29">
        <v>0</v>
      </c>
      <c r="I5" s="29">
        <v>1021</v>
      </c>
      <c r="J5" s="29">
        <v>930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525</v>
      </c>
      <c r="C6" s="65"/>
      <c r="D6" s="29" t="s">
        <v>531</v>
      </c>
      <c r="E6" s="29" t="s">
        <v>500</v>
      </c>
      <c r="F6" s="29" t="s">
        <v>532</v>
      </c>
      <c r="G6" s="29">
        <v>260</v>
      </c>
      <c r="H6" s="29">
        <v>0</v>
      </c>
      <c r="I6" s="29" t="s">
        <v>503</v>
      </c>
      <c r="J6" s="29">
        <v>860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526</v>
      </c>
      <c r="C7" s="65"/>
      <c r="D7" s="29" t="s">
        <v>531</v>
      </c>
      <c r="E7" s="29" t="s">
        <v>500</v>
      </c>
      <c r="F7" s="29" t="s">
        <v>532</v>
      </c>
      <c r="G7" s="29">
        <v>260</v>
      </c>
      <c r="H7" s="29">
        <v>0</v>
      </c>
      <c r="I7" s="29">
        <v>678</v>
      </c>
      <c r="J7" s="29">
        <v>260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527</v>
      </c>
      <c r="C8" s="65"/>
      <c r="D8" s="29" t="s">
        <v>531</v>
      </c>
      <c r="E8" s="29" t="s">
        <v>500</v>
      </c>
      <c r="F8" s="29" t="s">
        <v>532</v>
      </c>
      <c r="G8" s="29">
        <v>260</v>
      </c>
      <c r="H8" s="29">
        <v>0</v>
      </c>
      <c r="I8" s="29">
        <v>303</v>
      </c>
      <c r="J8" s="29">
        <v>540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528</v>
      </c>
      <c r="C9" s="65"/>
      <c r="D9" s="29" t="s">
        <v>531</v>
      </c>
      <c r="E9" s="29" t="s">
        <v>500</v>
      </c>
      <c r="F9" s="29" t="s">
        <v>532</v>
      </c>
      <c r="G9" s="29">
        <v>260</v>
      </c>
      <c r="H9" s="29">
        <v>0</v>
      </c>
      <c r="I9" s="29">
        <v>2243</v>
      </c>
      <c r="J9" s="29">
        <v>2010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529</v>
      </c>
      <c r="C10" s="65"/>
      <c r="D10" s="29" t="s">
        <v>533</v>
      </c>
      <c r="E10" s="29" t="s">
        <v>500</v>
      </c>
      <c r="F10" s="29" t="s">
        <v>521</v>
      </c>
      <c r="G10" s="29">
        <v>230</v>
      </c>
      <c r="H10" s="29">
        <v>0</v>
      </c>
      <c r="I10" s="29">
        <v>514</v>
      </c>
      <c r="J10" s="29">
        <v>250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534</v>
      </c>
      <c r="C11" s="65"/>
      <c r="D11" s="40" t="s">
        <v>540</v>
      </c>
      <c r="E11" s="29" t="s">
        <v>500</v>
      </c>
      <c r="F11" s="29" t="s">
        <v>521</v>
      </c>
      <c r="G11" s="29">
        <v>230</v>
      </c>
      <c r="H11" s="40">
        <v>0</v>
      </c>
      <c r="I11" s="40">
        <v>165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535</v>
      </c>
      <c r="C12" s="65"/>
      <c r="D12" s="40" t="s">
        <v>540</v>
      </c>
      <c r="E12" s="29" t="s">
        <v>500</v>
      </c>
      <c r="F12" s="29" t="s">
        <v>521</v>
      </c>
      <c r="G12" s="40">
        <v>230</v>
      </c>
      <c r="H12" s="40">
        <v>0</v>
      </c>
      <c r="I12" s="40">
        <v>0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536</v>
      </c>
      <c r="C13" s="65"/>
      <c r="D13" s="40" t="s">
        <v>540</v>
      </c>
      <c r="E13" s="29" t="s">
        <v>500</v>
      </c>
      <c r="F13" s="29" t="s">
        <v>521</v>
      </c>
      <c r="G13" s="40">
        <v>230</v>
      </c>
      <c r="H13" s="40">
        <v>0</v>
      </c>
      <c r="I13" s="40">
        <v>128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537</v>
      </c>
      <c r="C14" s="65"/>
      <c r="D14" s="40" t="s">
        <v>540</v>
      </c>
      <c r="E14" s="29" t="s">
        <v>500</v>
      </c>
      <c r="F14" s="29" t="s">
        <v>521</v>
      </c>
      <c r="G14" s="40">
        <v>230</v>
      </c>
      <c r="H14" s="40">
        <v>0</v>
      </c>
      <c r="I14" s="40">
        <v>0</v>
      </c>
      <c r="J14" s="40">
        <v>270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538</v>
      </c>
      <c r="C15" s="65"/>
      <c r="D15" s="40" t="s">
        <v>540</v>
      </c>
      <c r="E15" s="29" t="s">
        <v>500</v>
      </c>
      <c r="F15" s="29" t="s">
        <v>521</v>
      </c>
      <c r="G15" s="40">
        <v>230</v>
      </c>
      <c r="H15" s="40">
        <v>0</v>
      </c>
      <c r="I15" s="40">
        <v>548</v>
      </c>
      <c r="J15" s="40">
        <v>290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539</v>
      </c>
      <c r="C16" s="65"/>
      <c r="D16" s="40" t="s">
        <v>540</v>
      </c>
      <c r="E16" s="29" t="s">
        <v>500</v>
      </c>
      <c r="F16" s="29" t="s">
        <v>521</v>
      </c>
      <c r="G16" s="40">
        <v>230</v>
      </c>
      <c r="H16" s="40">
        <v>0</v>
      </c>
      <c r="I16" s="40">
        <v>311</v>
      </c>
      <c r="J16" s="40">
        <v>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541</v>
      </c>
      <c r="C17" s="65"/>
      <c r="D17" s="40" t="s">
        <v>548</v>
      </c>
      <c r="E17" s="29" t="s">
        <v>500</v>
      </c>
      <c r="F17" s="40" t="s">
        <v>532</v>
      </c>
      <c r="G17" s="40">
        <v>850</v>
      </c>
      <c r="H17" s="40">
        <v>0</v>
      </c>
      <c r="I17" s="40">
        <v>1561</v>
      </c>
      <c r="J17" s="40">
        <v>1270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551</v>
      </c>
      <c r="C18" s="65"/>
      <c r="D18" s="40" t="s">
        <v>549</v>
      </c>
      <c r="E18" s="29" t="s">
        <v>500</v>
      </c>
      <c r="F18" s="40" t="s">
        <v>550</v>
      </c>
      <c r="G18" s="40">
        <v>410</v>
      </c>
      <c r="H18" s="40">
        <v>0</v>
      </c>
      <c r="I18" s="40">
        <v>0</v>
      </c>
      <c r="J18" s="40">
        <v>460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542</v>
      </c>
      <c r="C19" s="65"/>
      <c r="D19" s="40" t="s">
        <v>549</v>
      </c>
      <c r="E19" s="29" t="s">
        <v>500</v>
      </c>
      <c r="F19" s="40" t="s">
        <v>550</v>
      </c>
      <c r="G19" s="40">
        <v>120</v>
      </c>
      <c r="H19" s="40">
        <v>0</v>
      </c>
      <c r="I19" s="40">
        <v>6052</v>
      </c>
      <c r="J19" s="40">
        <v>5130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543</v>
      </c>
      <c r="C20" s="65"/>
      <c r="D20" s="40" t="s">
        <v>552</v>
      </c>
      <c r="E20" s="29" t="s">
        <v>500</v>
      </c>
      <c r="F20" s="40" t="s">
        <v>550</v>
      </c>
      <c r="G20" s="40">
        <v>60</v>
      </c>
      <c r="H20" s="40">
        <v>0</v>
      </c>
      <c r="I20" s="40">
        <v>1192</v>
      </c>
      <c r="J20" s="40">
        <v>2890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544</v>
      </c>
      <c r="C21" s="65"/>
      <c r="D21" s="40" t="s">
        <v>552</v>
      </c>
      <c r="E21" s="29" t="s">
        <v>500</v>
      </c>
      <c r="F21" s="40" t="s">
        <v>550</v>
      </c>
      <c r="G21" s="40">
        <v>1250</v>
      </c>
      <c r="H21" s="40">
        <v>0</v>
      </c>
      <c r="I21" s="40">
        <v>0</v>
      </c>
      <c r="J21" s="40">
        <v>210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545</v>
      </c>
      <c r="C22" s="65"/>
      <c r="D22" s="40" t="s">
        <v>552</v>
      </c>
      <c r="E22" s="29" t="s">
        <v>500</v>
      </c>
      <c r="F22" s="40" t="s">
        <v>550</v>
      </c>
      <c r="G22" s="40">
        <v>320</v>
      </c>
      <c r="H22" s="40">
        <v>0</v>
      </c>
      <c r="I22" s="40">
        <v>0</v>
      </c>
      <c r="J22" s="40">
        <v>230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546</v>
      </c>
      <c r="C23" s="65"/>
      <c r="D23" s="40" t="s">
        <v>552</v>
      </c>
      <c r="E23" s="29" t="s">
        <v>500</v>
      </c>
      <c r="F23" s="40" t="s">
        <v>550</v>
      </c>
      <c r="G23" s="40">
        <v>1150</v>
      </c>
      <c r="H23" s="40">
        <v>0</v>
      </c>
      <c r="I23" s="40">
        <v>810</v>
      </c>
      <c r="J23" s="40">
        <v>630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547</v>
      </c>
      <c r="C24" s="66"/>
      <c r="D24" s="40" t="s">
        <v>553</v>
      </c>
      <c r="E24" s="29" t="s">
        <v>500</v>
      </c>
      <c r="F24" s="40" t="s">
        <v>550</v>
      </c>
      <c r="G24" s="40">
        <v>200</v>
      </c>
      <c r="H24" s="40">
        <v>0</v>
      </c>
      <c r="I24" s="40">
        <v>261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3" t="s">
        <v>368</v>
      </c>
      <c r="C26" s="63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3"/>
      <c r="C27" s="63"/>
      <c r="D27" s="31"/>
      <c r="E27" s="31"/>
      <c r="F27" s="31"/>
      <c r="G27" s="31"/>
      <c r="H27" s="67" t="s">
        <v>554</v>
      </c>
      <c r="I27" s="67"/>
      <c r="J27" s="41"/>
      <c r="K27" s="31"/>
    </row>
  </sheetData>
  <mergeCells count="4">
    <mergeCell ref="A1:K1"/>
    <mergeCell ref="B26:C27"/>
    <mergeCell ref="C3:C24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ColWidth="8.85546875" defaultRowHeight="14.25" x14ac:dyDescent="0.25"/>
  <cols>
    <col min="1" max="1" width="8.140625" style="13" customWidth="1"/>
    <col min="2" max="2" width="18.57031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2" t="s">
        <v>14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556</v>
      </c>
      <c r="C3" s="64" t="s">
        <v>530</v>
      </c>
      <c r="D3" s="29" t="s">
        <v>574</v>
      </c>
      <c r="E3" s="29" t="s">
        <v>500</v>
      </c>
      <c r="F3" s="29" t="s">
        <v>521</v>
      </c>
      <c r="G3" s="29">
        <f>80+450+140</f>
        <v>670</v>
      </c>
      <c r="H3" s="29">
        <v>0</v>
      </c>
      <c r="I3" s="29">
        <v>0</v>
      </c>
      <c r="J3" s="29">
        <v>0</v>
      </c>
      <c r="K3" s="29" t="s">
        <v>13</v>
      </c>
    </row>
    <row r="4" spans="1:11" ht="24" customHeight="1" x14ac:dyDescent="0.25">
      <c r="A4" s="28">
        <f>+A3+1</f>
        <v>2</v>
      </c>
      <c r="B4" s="29" t="s">
        <v>557</v>
      </c>
      <c r="C4" s="65"/>
      <c r="D4" s="29" t="s">
        <v>574</v>
      </c>
      <c r="E4" s="29" t="s">
        <v>500</v>
      </c>
      <c r="F4" s="29" t="s">
        <v>521</v>
      </c>
      <c r="G4" s="29">
        <v>140</v>
      </c>
      <c r="H4" s="29">
        <v>0</v>
      </c>
      <c r="I4" s="29">
        <v>238</v>
      </c>
      <c r="J4" s="29">
        <v>280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558</v>
      </c>
      <c r="C5" s="65"/>
      <c r="D5" s="29" t="s">
        <v>574</v>
      </c>
      <c r="E5" s="29" t="s">
        <v>500</v>
      </c>
      <c r="F5" s="29" t="s">
        <v>521</v>
      </c>
      <c r="G5" s="29">
        <v>140</v>
      </c>
      <c r="H5" s="29">
        <v>0</v>
      </c>
      <c r="I5" s="29">
        <v>211</v>
      </c>
      <c r="J5" s="29">
        <v>340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559</v>
      </c>
      <c r="C6" s="65"/>
      <c r="D6" s="29" t="s">
        <v>574</v>
      </c>
      <c r="E6" s="29" t="s">
        <v>500</v>
      </c>
      <c r="F6" s="29" t="s">
        <v>521</v>
      </c>
      <c r="G6" s="29">
        <v>140</v>
      </c>
      <c r="H6" s="29">
        <v>0</v>
      </c>
      <c r="I6" s="29">
        <v>1481</v>
      </c>
      <c r="J6" s="29">
        <v>230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560</v>
      </c>
      <c r="C7" s="65"/>
      <c r="D7" s="29" t="s">
        <v>574</v>
      </c>
      <c r="E7" s="29" t="s">
        <v>500</v>
      </c>
      <c r="F7" s="29" t="s">
        <v>521</v>
      </c>
      <c r="G7" s="29">
        <f>160+140</f>
        <v>300</v>
      </c>
      <c r="H7" s="29">
        <v>0</v>
      </c>
      <c r="I7" s="29">
        <v>156</v>
      </c>
      <c r="J7" s="29">
        <v>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561</v>
      </c>
      <c r="C8" s="65"/>
      <c r="D8" s="29" t="s">
        <v>574</v>
      </c>
      <c r="E8" s="29" t="s">
        <v>500</v>
      </c>
      <c r="F8" s="29" t="s">
        <v>521</v>
      </c>
      <c r="G8" s="29">
        <f>80+140</f>
        <v>220</v>
      </c>
      <c r="H8" s="29">
        <v>0</v>
      </c>
      <c r="I8" s="29">
        <v>174</v>
      </c>
      <c r="J8" s="29">
        <v>360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562</v>
      </c>
      <c r="C9" s="65"/>
      <c r="D9" s="29" t="s">
        <v>574</v>
      </c>
      <c r="E9" s="29" t="s">
        <v>500</v>
      </c>
      <c r="F9" s="29" t="s">
        <v>521</v>
      </c>
      <c r="G9" s="29">
        <f>290+140</f>
        <v>430</v>
      </c>
      <c r="H9" s="29">
        <v>0</v>
      </c>
      <c r="I9" s="29">
        <v>283</v>
      </c>
      <c r="J9" s="29">
        <v>240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563</v>
      </c>
      <c r="C10" s="65"/>
      <c r="D10" s="29" t="s">
        <v>574</v>
      </c>
      <c r="E10" s="29" t="s">
        <v>500</v>
      </c>
      <c r="F10" s="29" t="s">
        <v>521</v>
      </c>
      <c r="G10" s="29">
        <v>140</v>
      </c>
      <c r="H10" s="29">
        <v>0</v>
      </c>
      <c r="I10" s="29">
        <v>465</v>
      </c>
      <c r="J10" s="29">
        <v>560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564</v>
      </c>
      <c r="C11" s="65"/>
      <c r="D11" s="40" t="s">
        <v>575</v>
      </c>
      <c r="E11" s="29" t="s">
        <v>500</v>
      </c>
      <c r="F11" s="29" t="s">
        <v>550</v>
      </c>
      <c r="G11" s="29">
        <v>790</v>
      </c>
      <c r="H11" s="40">
        <v>0</v>
      </c>
      <c r="I11" s="40">
        <v>257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565</v>
      </c>
      <c r="C12" s="65"/>
      <c r="D12" s="40" t="s">
        <v>575</v>
      </c>
      <c r="E12" s="29" t="s">
        <v>500</v>
      </c>
      <c r="F12" s="29" t="s">
        <v>550</v>
      </c>
      <c r="G12" s="40">
        <f>260+290+60</f>
        <v>610</v>
      </c>
      <c r="H12" s="40">
        <v>0</v>
      </c>
      <c r="I12" s="40">
        <v>123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566</v>
      </c>
      <c r="C13" s="65"/>
      <c r="D13" s="40" t="s">
        <v>575</v>
      </c>
      <c r="E13" s="29" t="s">
        <v>500</v>
      </c>
      <c r="F13" s="29" t="s">
        <v>550</v>
      </c>
      <c r="G13" s="40">
        <f>120+300+60</f>
        <v>480</v>
      </c>
      <c r="H13" s="40">
        <v>0</v>
      </c>
      <c r="I13" s="40">
        <v>202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567</v>
      </c>
      <c r="C14" s="65"/>
      <c r="D14" s="40" t="s">
        <v>575</v>
      </c>
      <c r="E14" s="29" t="s">
        <v>500</v>
      </c>
      <c r="F14" s="29" t="s">
        <v>550</v>
      </c>
      <c r="G14" s="40">
        <f>270+10+60</f>
        <v>340</v>
      </c>
      <c r="H14" s="40">
        <v>0</v>
      </c>
      <c r="I14" s="40">
        <v>364</v>
      </c>
      <c r="J14" s="40">
        <v>380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560</v>
      </c>
      <c r="C15" s="65"/>
      <c r="D15" s="40" t="s">
        <v>574</v>
      </c>
      <c r="E15" s="29" t="s">
        <v>500</v>
      </c>
      <c r="F15" s="29" t="s">
        <v>521</v>
      </c>
      <c r="G15" s="40">
        <f>160+140</f>
        <v>300</v>
      </c>
      <c r="H15" s="40">
        <v>0</v>
      </c>
      <c r="I15" s="40">
        <v>156</v>
      </c>
      <c r="J15" s="40">
        <v>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561</v>
      </c>
      <c r="C16" s="65"/>
      <c r="D16" s="40" t="s">
        <v>574</v>
      </c>
      <c r="E16" s="29" t="s">
        <v>500</v>
      </c>
      <c r="F16" s="29" t="s">
        <v>521</v>
      </c>
      <c r="G16" s="40">
        <f>80+140</f>
        <v>220</v>
      </c>
      <c r="H16" s="40">
        <v>0</v>
      </c>
      <c r="I16" s="40">
        <v>174</v>
      </c>
      <c r="J16" s="40">
        <v>360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562</v>
      </c>
      <c r="C17" s="65"/>
      <c r="D17" s="40" t="s">
        <v>574</v>
      </c>
      <c r="E17" s="29" t="s">
        <v>500</v>
      </c>
      <c r="F17" s="29" t="s">
        <v>521</v>
      </c>
      <c r="G17" s="40">
        <f>290+140</f>
        <v>430</v>
      </c>
      <c r="H17" s="40">
        <v>0</v>
      </c>
      <c r="I17" s="40">
        <v>283</v>
      </c>
      <c r="J17" s="40">
        <v>240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563</v>
      </c>
      <c r="C18" s="65"/>
      <c r="D18" s="40" t="s">
        <v>574</v>
      </c>
      <c r="E18" s="29" t="s">
        <v>500</v>
      </c>
      <c r="F18" s="29" t="s">
        <v>521</v>
      </c>
      <c r="G18" s="40">
        <v>140</v>
      </c>
      <c r="H18" s="40">
        <v>0</v>
      </c>
      <c r="I18" s="40">
        <v>465</v>
      </c>
      <c r="J18" s="40">
        <v>560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568</v>
      </c>
      <c r="C19" s="65"/>
      <c r="D19" s="40" t="s">
        <v>576</v>
      </c>
      <c r="E19" s="29" t="s">
        <v>500</v>
      </c>
      <c r="F19" s="40" t="s">
        <v>501</v>
      </c>
      <c r="G19" s="40">
        <v>0</v>
      </c>
      <c r="H19" s="40">
        <v>0</v>
      </c>
      <c r="I19" s="40">
        <v>1002</v>
      </c>
      <c r="J19" s="40">
        <v>1129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569</v>
      </c>
      <c r="C20" s="65"/>
      <c r="D20" s="40" t="s">
        <v>576</v>
      </c>
      <c r="E20" s="29" t="s">
        <v>500</v>
      </c>
      <c r="F20" s="40" t="s">
        <v>501</v>
      </c>
      <c r="G20" s="40">
        <v>0</v>
      </c>
      <c r="H20" s="40">
        <v>0</v>
      </c>
      <c r="I20" s="40">
        <v>0</v>
      </c>
      <c r="J20" s="40">
        <v>559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570</v>
      </c>
      <c r="C21" s="65"/>
      <c r="D21" s="40" t="s">
        <v>576</v>
      </c>
      <c r="E21" s="29" t="s">
        <v>500</v>
      </c>
      <c r="F21" s="40" t="s">
        <v>501</v>
      </c>
      <c r="G21" s="40">
        <v>0</v>
      </c>
      <c r="H21" s="40">
        <v>0</v>
      </c>
      <c r="I21" s="40">
        <v>0</v>
      </c>
      <c r="J21" s="40">
        <v>519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571</v>
      </c>
      <c r="C22" s="65"/>
      <c r="D22" s="40" t="s">
        <v>576</v>
      </c>
      <c r="E22" s="29" t="s">
        <v>500</v>
      </c>
      <c r="F22" s="40" t="s">
        <v>502</v>
      </c>
      <c r="G22" s="40">
        <v>0</v>
      </c>
      <c r="H22" s="40">
        <v>0</v>
      </c>
      <c r="I22" s="40">
        <v>613</v>
      </c>
      <c r="J22" s="40">
        <v>329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572</v>
      </c>
      <c r="C23" s="65"/>
      <c r="D23" s="40" t="s">
        <v>576</v>
      </c>
      <c r="E23" s="29" t="s">
        <v>500</v>
      </c>
      <c r="F23" s="40" t="s">
        <v>502</v>
      </c>
      <c r="G23" s="40">
        <v>0</v>
      </c>
      <c r="H23" s="40">
        <v>0</v>
      </c>
      <c r="I23" s="40">
        <v>441</v>
      </c>
      <c r="J23" s="40">
        <v>349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573</v>
      </c>
      <c r="C24" s="66"/>
      <c r="D24" s="40" t="s">
        <v>576</v>
      </c>
      <c r="E24" s="29" t="s">
        <v>500</v>
      </c>
      <c r="F24" s="40" t="s">
        <v>502</v>
      </c>
      <c r="G24" s="40">
        <f>1500+3330</f>
        <v>4830</v>
      </c>
      <c r="H24" s="40">
        <v>0</v>
      </c>
      <c r="I24" s="40">
        <v>309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3" t="s">
        <v>368</v>
      </c>
      <c r="C26" s="63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3"/>
      <c r="C27" s="63"/>
      <c r="D27" s="31"/>
      <c r="E27" s="31"/>
      <c r="F27" s="31"/>
      <c r="G27" s="31"/>
      <c r="H27" s="67" t="s">
        <v>554</v>
      </c>
      <c r="I27" s="67"/>
      <c r="J27" s="41"/>
      <c r="K27" s="31"/>
    </row>
  </sheetData>
  <mergeCells count="4">
    <mergeCell ref="A1:K1"/>
    <mergeCell ref="C3:C24"/>
    <mergeCell ref="B26:C27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sqref="A1:XFD1048576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6.710937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17</v>
      </c>
      <c r="C3" s="7">
        <v>2049281</v>
      </c>
      <c r="D3" s="7" t="s">
        <v>20</v>
      </c>
      <c r="E3" s="7" t="s">
        <v>21</v>
      </c>
      <c r="F3" s="7" t="s">
        <v>22</v>
      </c>
      <c r="G3" s="7" t="s">
        <v>12</v>
      </c>
      <c r="H3" s="7">
        <v>840</v>
      </c>
      <c r="I3" s="4" t="s">
        <v>13</v>
      </c>
      <c r="J3" s="7">
        <v>689</v>
      </c>
      <c r="K3" s="7">
        <v>240</v>
      </c>
      <c r="L3" s="4" t="s">
        <v>13</v>
      </c>
    </row>
    <row r="4" spans="1:12" ht="24.75" customHeight="1" x14ac:dyDescent="0.25">
      <c r="A4" s="3">
        <v>2</v>
      </c>
      <c r="B4" s="7" t="s">
        <v>18</v>
      </c>
      <c r="C4" s="7">
        <v>2049282</v>
      </c>
      <c r="D4" s="7" t="s">
        <v>20</v>
      </c>
      <c r="E4" s="7" t="s">
        <v>21</v>
      </c>
      <c r="F4" s="7" t="s">
        <v>22</v>
      </c>
      <c r="G4" s="7" t="s">
        <v>12</v>
      </c>
      <c r="H4" s="7">
        <v>160</v>
      </c>
      <c r="I4" s="4" t="s">
        <v>13</v>
      </c>
      <c r="J4" s="7">
        <v>463</v>
      </c>
      <c r="K4" s="7">
        <v>440</v>
      </c>
      <c r="L4" s="4" t="s">
        <v>13</v>
      </c>
    </row>
    <row r="5" spans="1:12" ht="24.75" customHeight="1" x14ac:dyDescent="0.25">
      <c r="A5" s="3">
        <v>3</v>
      </c>
      <c r="B5" s="7" t="s">
        <v>19</v>
      </c>
      <c r="C5" s="7">
        <v>2049283</v>
      </c>
      <c r="D5" s="7" t="s">
        <v>20</v>
      </c>
      <c r="E5" s="7" t="s">
        <v>21</v>
      </c>
      <c r="F5" s="7" t="s">
        <v>22</v>
      </c>
      <c r="G5" s="7" t="s">
        <v>12</v>
      </c>
      <c r="H5" s="7">
        <v>150</v>
      </c>
      <c r="I5" s="4" t="s">
        <v>13</v>
      </c>
      <c r="J5" s="7" t="s">
        <v>11</v>
      </c>
      <c r="K5" s="7">
        <v>730</v>
      </c>
      <c r="L5" s="4" t="s">
        <v>13</v>
      </c>
    </row>
    <row r="6" spans="1:12" ht="24.75" customHeight="1" x14ac:dyDescent="0.25">
      <c r="A6" s="3">
        <v>4</v>
      </c>
      <c r="B6" s="7" t="s">
        <v>23</v>
      </c>
      <c r="C6" s="7">
        <v>312753</v>
      </c>
      <c r="D6" s="7" t="s">
        <v>20</v>
      </c>
      <c r="E6" s="7" t="s">
        <v>21</v>
      </c>
      <c r="F6" s="7" t="s">
        <v>22</v>
      </c>
      <c r="G6" s="7" t="s">
        <v>24</v>
      </c>
      <c r="H6" s="7">
        <v>680</v>
      </c>
      <c r="I6" s="4" t="s">
        <v>13</v>
      </c>
      <c r="J6" s="7" t="s">
        <v>11</v>
      </c>
      <c r="K6" s="7" t="s">
        <v>11</v>
      </c>
      <c r="L6" s="4" t="s">
        <v>13</v>
      </c>
    </row>
    <row r="7" spans="1:12" s="6" customFormat="1" ht="24.75" customHeight="1" x14ac:dyDescent="0.25">
      <c r="A7" s="53" t="s">
        <v>25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30.75" customHeight="1" x14ac:dyDescent="0.25"/>
    <row r="10" spans="1:12" s="5" customFormat="1" ht="24.75" customHeight="1" x14ac:dyDescent="0.25">
      <c r="B10" s="54" t="s">
        <v>15</v>
      </c>
      <c r="C10" s="54"/>
      <c r="D10" s="54"/>
      <c r="I10" s="54" t="s">
        <v>16</v>
      </c>
      <c r="J10" s="54"/>
      <c r="K10" s="54"/>
    </row>
    <row r="11" spans="1:12" s="5" customFormat="1" ht="24.75" customHeight="1" x14ac:dyDescent="0.25">
      <c r="B11" s="54"/>
      <c r="C11" s="54"/>
      <c r="D11" s="54"/>
      <c r="I11" s="54"/>
      <c r="J11" s="54"/>
      <c r="K11" s="54"/>
    </row>
  </sheetData>
  <mergeCells count="4">
    <mergeCell ref="A1:L1"/>
    <mergeCell ref="A7:L7"/>
    <mergeCell ref="B10:D11"/>
    <mergeCell ref="I10:K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2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577</v>
      </c>
      <c r="C3" s="15" t="s">
        <v>617</v>
      </c>
      <c r="D3" s="15" t="s">
        <v>612</v>
      </c>
      <c r="E3" s="15" t="s">
        <v>422</v>
      </c>
      <c r="F3" s="15" t="s">
        <v>81</v>
      </c>
      <c r="G3" s="15" t="s">
        <v>613</v>
      </c>
      <c r="H3" s="15" t="s">
        <v>11</v>
      </c>
      <c r="I3" s="15" t="s">
        <v>11</v>
      </c>
      <c r="J3" s="15" t="s">
        <v>614</v>
      </c>
      <c r="K3" s="15" t="s">
        <v>13</v>
      </c>
    </row>
    <row r="4" spans="1:11" ht="24.75" customHeight="1" x14ac:dyDescent="0.25">
      <c r="A4" s="9">
        <f>1+A3</f>
        <v>2</v>
      </c>
      <c r="B4" s="15" t="s">
        <v>578</v>
      </c>
      <c r="C4" s="15" t="s">
        <v>617</v>
      </c>
      <c r="D4" s="15" t="s">
        <v>612</v>
      </c>
      <c r="E4" s="15" t="s">
        <v>422</v>
      </c>
      <c r="F4" s="15" t="s">
        <v>123</v>
      </c>
      <c r="G4" s="15" t="s">
        <v>260</v>
      </c>
      <c r="H4" s="15" t="s">
        <v>11</v>
      </c>
      <c r="I4" s="15" t="s">
        <v>11</v>
      </c>
      <c r="J4" s="15" t="s">
        <v>226</v>
      </c>
      <c r="K4" s="15" t="s">
        <v>13</v>
      </c>
    </row>
    <row r="5" spans="1:11" ht="24.75" customHeight="1" x14ac:dyDescent="0.25">
      <c r="A5" s="9">
        <v>3</v>
      </c>
      <c r="B5" s="15" t="s">
        <v>579</v>
      </c>
      <c r="C5" s="15" t="s">
        <v>617</v>
      </c>
      <c r="D5" s="15" t="s">
        <v>612</v>
      </c>
      <c r="E5" s="15" t="s">
        <v>422</v>
      </c>
      <c r="F5" s="15" t="s">
        <v>123</v>
      </c>
      <c r="G5" s="15" t="s">
        <v>260</v>
      </c>
      <c r="H5" s="15" t="s">
        <v>11</v>
      </c>
      <c r="I5" s="15" t="s">
        <v>11</v>
      </c>
      <c r="J5" s="15" t="s">
        <v>618</v>
      </c>
      <c r="K5" s="15" t="s">
        <v>13</v>
      </c>
    </row>
    <row r="6" spans="1:11" ht="24.75" customHeight="1" x14ac:dyDescent="0.25">
      <c r="A6" s="9">
        <v>4</v>
      </c>
      <c r="B6" s="15" t="s">
        <v>580</v>
      </c>
      <c r="C6" s="15" t="s">
        <v>617</v>
      </c>
      <c r="D6" s="15" t="s">
        <v>612</v>
      </c>
      <c r="E6" s="15" t="s">
        <v>420</v>
      </c>
      <c r="F6" s="15" t="s">
        <v>168</v>
      </c>
      <c r="G6" s="15" t="s">
        <v>132</v>
      </c>
      <c r="H6" s="15" t="s">
        <v>11</v>
      </c>
      <c r="I6" s="15" t="s">
        <v>11</v>
      </c>
      <c r="J6" s="15" t="s">
        <v>260</v>
      </c>
      <c r="K6" s="15" t="s">
        <v>13</v>
      </c>
    </row>
    <row r="7" spans="1:11" ht="24.75" customHeight="1" x14ac:dyDescent="0.25">
      <c r="A7" s="9">
        <v>5</v>
      </c>
      <c r="B7" s="15" t="s">
        <v>581</v>
      </c>
      <c r="C7" s="15" t="s">
        <v>617</v>
      </c>
      <c r="D7" s="15" t="s">
        <v>612</v>
      </c>
      <c r="E7" s="15" t="s">
        <v>420</v>
      </c>
      <c r="F7" s="15" t="s">
        <v>168</v>
      </c>
      <c r="G7" s="15" t="s">
        <v>173</v>
      </c>
      <c r="H7" s="15" t="s">
        <v>11</v>
      </c>
      <c r="I7" s="15" t="s">
        <v>11</v>
      </c>
      <c r="J7" s="15" t="s">
        <v>619</v>
      </c>
      <c r="K7" s="15" t="s">
        <v>13</v>
      </c>
    </row>
    <row r="8" spans="1:11" ht="24.75" customHeight="1" x14ac:dyDescent="0.25">
      <c r="A8" s="9">
        <v>6</v>
      </c>
      <c r="B8" s="15" t="s">
        <v>582</v>
      </c>
      <c r="C8" s="15" t="s">
        <v>617</v>
      </c>
      <c r="D8" s="15" t="s">
        <v>612</v>
      </c>
      <c r="E8" s="15" t="s">
        <v>420</v>
      </c>
      <c r="F8" s="15" t="s">
        <v>168</v>
      </c>
      <c r="G8" s="15" t="s">
        <v>620</v>
      </c>
      <c r="H8" s="15" t="s">
        <v>11</v>
      </c>
      <c r="I8" s="15" t="s">
        <v>11</v>
      </c>
      <c r="J8" s="15" t="s">
        <v>137</v>
      </c>
      <c r="K8" s="15" t="s">
        <v>13</v>
      </c>
    </row>
    <row r="9" spans="1:11" ht="24.75" customHeight="1" x14ac:dyDescent="0.25">
      <c r="A9" s="9">
        <v>7</v>
      </c>
      <c r="B9" s="15" t="s">
        <v>583</v>
      </c>
      <c r="C9" s="15" t="s">
        <v>617</v>
      </c>
      <c r="D9" s="15" t="s">
        <v>612</v>
      </c>
      <c r="E9" s="15" t="s">
        <v>420</v>
      </c>
      <c r="F9" s="15" t="s">
        <v>168</v>
      </c>
      <c r="G9" s="15" t="s">
        <v>170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584</v>
      </c>
      <c r="C10" s="15" t="s">
        <v>617</v>
      </c>
      <c r="D10" s="15" t="s">
        <v>612</v>
      </c>
      <c r="E10" s="15" t="s">
        <v>420</v>
      </c>
      <c r="F10" s="15" t="s">
        <v>168</v>
      </c>
      <c r="G10" s="15" t="s">
        <v>425</v>
      </c>
      <c r="H10" s="15" t="s">
        <v>11</v>
      </c>
      <c r="I10" s="15" t="s">
        <v>11</v>
      </c>
      <c r="J10" s="15" t="s">
        <v>426</v>
      </c>
      <c r="K10" s="15" t="s">
        <v>13</v>
      </c>
    </row>
    <row r="11" spans="1:11" ht="24.75" customHeight="1" x14ac:dyDescent="0.25">
      <c r="A11" s="9">
        <v>9</v>
      </c>
      <c r="B11" s="15" t="s">
        <v>585</v>
      </c>
      <c r="C11" s="15" t="s">
        <v>617</v>
      </c>
      <c r="D11" s="15" t="s">
        <v>612</v>
      </c>
      <c r="E11" s="15" t="s">
        <v>420</v>
      </c>
      <c r="F11" s="15" t="s">
        <v>168</v>
      </c>
      <c r="G11" s="15" t="s">
        <v>127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586</v>
      </c>
      <c r="C12" s="15" t="s">
        <v>617</v>
      </c>
      <c r="D12" s="15" t="s">
        <v>612</v>
      </c>
      <c r="E12" s="15" t="s">
        <v>420</v>
      </c>
      <c r="F12" s="15" t="s">
        <v>168</v>
      </c>
      <c r="G12" s="15" t="s">
        <v>621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587</v>
      </c>
      <c r="C13" s="15" t="s">
        <v>617</v>
      </c>
      <c r="D13" s="15" t="s">
        <v>612</v>
      </c>
      <c r="E13" s="15" t="s">
        <v>420</v>
      </c>
      <c r="F13" s="15" t="s">
        <v>168</v>
      </c>
      <c r="G13" s="15" t="s">
        <v>622</v>
      </c>
      <c r="H13" s="15" t="s">
        <v>11</v>
      </c>
      <c r="I13" s="15" t="s">
        <v>11</v>
      </c>
      <c r="J13" s="15" t="s">
        <v>623</v>
      </c>
      <c r="K13" s="15" t="s">
        <v>13</v>
      </c>
    </row>
    <row r="14" spans="1:11" ht="24.75" customHeight="1" x14ac:dyDescent="0.25">
      <c r="A14" s="9">
        <v>12</v>
      </c>
      <c r="B14" s="15" t="s">
        <v>588</v>
      </c>
      <c r="C14" s="15" t="s">
        <v>617</v>
      </c>
      <c r="D14" s="15" t="s">
        <v>612</v>
      </c>
      <c r="E14" s="15" t="s">
        <v>420</v>
      </c>
      <c r="F14" s="15" t="s">
        <v>168</v>
      </c>
      <c r="G14" s="15" t="s">
        <v>195</v>
      </c>
      <c r="H14" s="15" t="s">
        <v>11</v>
      </c>
      <c r="I14" s="15" t="s">
        <v>11</v>
      </c>
      <c r="J14" s="15" t="s">
        <v>146</v>
      </c>
      <c r="K14" s="15" t="s">
        <v>13</v>
      </c>
    </row>
    <row r="15" spans="1:11" ht="24.75" customHeight="1" x14ac:dyDescent="0.25">
      <c r="A15" s="9">
        <v>13</v>
      </c>
      <c r="B15" s="15" t="s">
        <v>589</v>
      </c>
      <c r="C15" s="15" t="s">
        <v>617</v>
      </c>
      <c r="D15" s="15" t="s">
        <v>612</v>
      </c>
      <c r="E15" s="15" t="s">
        <v>420</v>
      </c>
      <c r="F15" s="15" t="s">
        <v>168</v>
      </c>
      <c r="G15" s="15" t="s">
        <v>424</v>
      </c>
      <c r="H15" s="15" t="s">
        <v>11</v>
      </c>
      <c r="I15" s="15" t="s">
        <v>11</v>
      </c>
      <c r="J15" s="15" t="s">
        <v>148</v>
      </c>
      <c r="K15" s="15" t="s">
        <v>13</v>
      </c>
    </row>
    <row r="16" spans="1:11" ht="24.75" customHeight="1" x14ac:dyDescent="0.25">
      <c r="A16" s="9">
        <v>14</v>
      </c>
      <c r="B16" s="15" t="s">
        <v>590</v>
      </c>
      <c r="C16" s="15" t="s">
        <v>617</v>
      </c>
      <c r="D16" s="15" t="s">
        <v>612</v>
      </c>
      <c r="E16" s="15" t="s">
        <v>420</v>
      </c>
      <c r="F16" s="15" t="s">
        <v>168</v>
      </c>
      <c r="G16" s="15" t="s">
        <v>145</v>
      </c>
      <c r="H16" s="15" t="s">
        <v>11</v>
      </c>
      <c r="I16" s="15" t="s">
        <v>11</v>
      </c>
      <c r="J16" s="15" t="s">
        <v>173</v>
      </c>
      <c r="K16" s="15" t="s">
        <v>13</v>
      </c>
    </row>
    <row r="17" spans="1:11" ht="24.75" customHeight="1" x14ac:dyDescent="0.25">
      <c r="A17" s="9">
        <v>15</v>
      </c>
      <c r="B17" s="15" t="s">
        <v>591</v>
      </c>
      <c r="C17" s="15" t="s">
        <v>617</v>
      </c>
      <c r="D17" s="15" t="s">
        <v>612</v>
      </c>
      <c r="E17" s="15" t="s">
        <v>420</v>
      </c>
      <c r="F17" s="15" t="s">
        <v>168</v>
      </c>
      <c r="G17" s="15" t="s">
        <v>260</v>
      </c>
      <c r="H17" s="15" t="s">
        <v>11</v>
      </c>
      <c r="I17" s="15" t="s">
        <v>11</v>
      </c>
      <c r="J17" s="15" t="s">
        <v>249</v>
      </c>
      <c r="K17" s="15" t="s">
        <v>13</v>
      </c>
    </row>
    <row r="18" spans="1:11" ht="24.75" customHeight="1" x14ac:dyDescent="0.25">
      <c r="A18" s="9">
        <v>16</v>
      </c>
      <c r="B18" s="15" t="s">
        <v>592</v>
      </c>
      <c r="C18" s="15" t="s">
        <v>617</v>
      </c>
      <c r="D18" s="15" t="s">
        <v>612</v>
      </c>
      <c r="E18" s="15" t="s">
        <v>420</v>
      </c>
      <c r="F18" s="15" t="s">
        <v>168</v>
      </c>
      <c r="G18" s="15" t="s">
        <v>340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v>17</v>
      </c>
      <c r="B19" s="15" t="s">
        <v>593</v>
      </c>
      <c r="C19" s="15" t="s">
        <v>617</v>
      </c>
      <c r="D19" s="15" t="s">
        <v>612</v>
      </c>
      <c r="E19" s="15" t="s">
        <v>420</v>
      </c>
      <c r="F19" s="15" t="s">
        <v>168</v>
      </c>
      <c r="G19" s="15" t="s">
        <v>136</v>
      </c>
      <c r="H19" s="15" t="s">
        <v>11</v>
      </c>
      <c r="I19" s="15" t="s">
        <v>11</v>
      </c>
      <c r="J19" s="15" t="s">
        <v>195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594</v>
      </c>
      <c r="C20" s="15" t="s">
        <v>617</v>
      </c>
      <c r="D20" s="15" t="s">
        <v>612</v>
      </c>
      <c r="E20" s="15" t="s">
        <v>420</v>
      </c>
      <c r="F20" s="15" t="s">
        <v>168</v>
      </c>
      <c r="G20" s="15" t="s">
        <v>128</v>
      </c>
      <c r="H20" s="15" t="s">
        <v>11</v>
      </c>
      <c r="I20" s="15" t="s">
        <v>11</v>
      </c>
      <c r="J20" s="15" t="s">
        <v>137</v>
      </c>
      <c r="K20" s="15" t="s">
        <v>13</v>
      </c>
    </row>
    <row r="21" spans="1:11" ht="24.75" customHeight="1" x14ac:dyDescent="0.25">
      <c r="A21" s="9">
        <v>19</v>
      </c>
      <c r="B21" s="15" t="s">
        <v>595</v>
      </c>
      <c r="C21" s="15" t="s">
        <v>617</v>
      </c>
      <c r="D21" s="15" t="s">
        <v>612</v>
      </c>
      <c r="E21" s="15" t="s">
        <v>420</v>
      </c>
      <c r="F21" s="15" t="s">
        <v>168</v>
      </c>
      <c r="G21" s="15" t="s">
        <v>624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v>20</v>
      </c>
      <c r="B22" s="15" t="s">
        <v>596</v>
      </c>
      <c r="C22" s="15" t="s">
        <v>617</v>
      </c>
      <c r="D22" s="15" t="s">
        <v>612</v>
      </c>
      <c r="E22" s="15" t="s">
        <v>420</v>
      </c>
      <c r="F22" s="15" t="s">
        <v>168</v>
      </c>
      <c r="G22" s="15" t="s">
        <v>182</v>
      </c>
      <c r="H22" s="15" t="s">
        <v>11</v>
      </c>
      <c r="I22" s="15" t="s">
        <v>11</v>
      </c>
      <c r="J22" s="15" t="s">
        <v>454</v>
      </c>
      <c r="K22" s="15" t="s">
        <v>13</v>
      </c>
    </row>
    <row r="23" spans="1:11" ht="24.75" customHeight="1" x14ac:dyDescent="0.25">
      <c r="A23" s="9">
        <v>21</v>
      </c>
      <c r="B23" s="15" t="s">
        <v>597</v>
      </c>
      <c r="C23" s="15" t="s">
        <v>617</v>
      </c>
      <c r="D23" s="15" t="s">
        <v>612</v>
      </c>
      <c r="E23" s="15" t="s">
        <v>420</v>
      </c>
      <c r="F23" s="15" t="s">
        <v>168</v>
      </c>
      <c r="G23" s="15" t="s">
        <v>131</v>
      </c>
      <c r="H23" s="15" t="s">
        <v>11</v>
      </c>
      <c r="I23" s="15" t="s">
        <v>11</v>
      </c>
      <c r="J23" s="15" t="s">
        <v>269</v>
      </c>
      <c r="K23" s="15" t="s">
        <v>13</v>
      </c>
    </row>
    <row r="24" spans="1:11" ht="24.75" customHeight="1" x14ac:dyDescent="0.25">
      <c r="A24" s="9">
        <v>22</v>
      </c>
      <c r="B24" s="15" t="s">
        <v>598</v>
      </c>
      <c r="C24" s="15" t="s">
        <v>617</v>
      </c>
      <c r="D24" s="15" t="s">
        <v>612</v>
      </c>
      <c r="E24" s="15" t="s">
        <v>420</v>
      </c>
      <c r="F24" s="15" t="s">
        <v>168</v>
      </c>
      <c r="G24" s="15" t="s">
        <v>126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v>23</v>
      </c>
      <c r="B25" s="15" t="s">
        <v>599</v>
      </c>
      <c r="C25" s="15" t="s">
        <v>617</v>
      </c>
      <c r="D25" s="15" t="s">
        <v>612</v>
      </c>
      <c r="E25" s="15" t="s">
        <v>420</v>
      </c>
      <c r="F25" s="15" t="s">
        <v>168</v>
      </c>
      <c r="G25" s="15" t="s">
        <v>134</v>
      </c>
      <c r="H25" s="15" t="s">
        <v>11</v>
      </c>
      <c r="I25" s="15" t="s">
        <v>11</v>
      </c>
      <c r="J25" s="15" t="s">
        <v>625</v>
      </c>
      <c r="K25" s="15" t="s">
        <v>13</v>
      </c>
    </row>
    <row r="26" spans="1:11" ht="24.75" customHeight="1" x14ac:dyDescent="0.25">
      <c r="A26" s="9">
        <v>24</v>
      </c>
      <c r="B26" s="15" t="s">
        <v>600</v>
      </c>
      <c r="C26" s="15" t="s">
        <v>617</v>
      </c>
      <c r="D26" s="15" t="s">
        <v>612</v>
      </c>
      <c r="E26" s="15" t="s">
        <v>420</v>
      </c>
      <c r="F26" s="15" t="s">
        <v>168</v>
      </c>
      <c r="G26" s="15" t="s">
        <v>311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v>25</v>
      </c>
      <c r="B27" s="15" t="s">
        <v>601</v>
      </c>
      <c r="C27" s="15" t="s">
        <v>617</v>
      </c>
      <c r="D27" s="15" t="s">
        <v>612</v>
      </c>
      <c r="E27" s="15" t="s">
        <v>420</v>
      </c>
      <c r="F27" s="15" t="s">
        <v>168</v>
      </c>
      <c r="G27" s="15" t="s">
        <v>95</v>
      </c>
      <c r="H27" s="15" t="s">
        <v>11</v>
      </c>
      <c r="I27" s="15" t="s">
        <v>11</v>
      </c>
      <c r="J27" s="15" t="s">
        <v>125</v>
      </c>
      <c r="K27" s="15" t="s">
        <v>13</v>
      </c>
    </row>
    <row r="28" spans="1:11" ht="24.75" customHeight="1" x14ac:dyDescent="0.25">
      <c r="A28" s="9">
        <v>26</v>
      </c>
      <c r="B28" s="15" t="s">
        <v>602</v>
      </c>
      <c r="C28" s="15" t="s">
        <v>617</v>
      </c>
      <c r="D28" s="15" t="s">
        <v>612</v>
      </c>
      <c r="E28" s="15" t="s">
        <v>420</v>
      </c>
      <c r="F28" s="15" t="s">
        <v>168</v>
      </c>
      <c r="G28" s="15" t="s">
        <v>131</v>
      </c>
      <c r="H28" s="15" t="s">
        <v>11</v>
      </c>
      <c r="I28" s="15" t="s">
        <v>11</v>
      </c>
      <c r="J28" s="15" t="s">
        <v>365</v>
      </c>
      <c r="K28" s="15" t="s">
        <v>13</v>
      </c>
    </row>
    <row r="29" spans="1:11" ht="24.75" customHeight="1" x14ac:dyDescent="0.25">
      <c r="A29" s="9">
        <v>27</v>
      </c>
      <c r="B29" s="15" t="s">
        <v>603</v>
      </c>
      <c r="C29" s="15" t="s">
        <v>617</v>
      </c>
      <c r="D29" s="15" t="s">
        <v>612</v>
      </c>
      <c r="E29" s="15" t="s">
        <v>420</v>
      </c>
      <c r="F29" s="15" t="s">
        <v>168</v>
      </c>
      <c r="G29" s="15" t="s">
        <v>177</v>
      </c>
      <c r="H29" s="15" t="s">
        <v>11</v>
      </c>
      <c r="I29" s="15" t="s">
        <v>11</v>
      </c>
      <c r="J29" s="15" t="s">
        <v>626</v>
      </c>
      <c r="K29" s="15" t="s">
        <v>13</v>
      </c>
    </row>
    <row r="30" spans="1:11" ht="24.75" customHeight="1" x14ac:dyDescent="0.25">
      <c r="A30" s="9">
        <v>28</v>
      </c>
      <c r="B30" s="15" t="s">
        <v>604</v>
      </c>
      <c r="C30" s="15" t="s">
        <v>617</v>
      </c>
      <c r="D30" s="15" t="s">
        <v>612</v>
      </c>
      <c r="E30" s="15" t="s">
        <v>420</v>
      </c>
      <c r="F30" s="15" t="s">
        <v>168</v>
      </c>
      <c r="G30" s="15" t="s">
        <v>134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v>29</v>
      </c>
      <c r="B31" s="15" t="s">
        <v>605</v>
      </c>
      <c r="C31" s="15" t="s">
        <v>617</v>
      </c>
      <c r="D31" s="15" t="s">
        <v>612</v>
      </c>
      <c r="E31" s="15" t="s">
        <v>420</v>
      </c>
      <c r="F31" s="15" t="s">
        <v>168</v>
      </c>
      <c r="G31" s="15" t="s">
        <v>365</v>
      </c>
      <c r="H31" s="15" t="s">
        <v>11</v>
      </c>
      <c r="I31" s="15" t="s">
        <v>11</v>
      </c>
      <c r="J31" s="15" t="s">
        <v>627</v>
      </c>
      <c r="K31" s="15" t="s">
        <v>13</v>
      </c>
    </row>
    <row r="32" spans="1:11" ht="24.75" customHeight="1" x14ac:dyDescent="0.25">
      <c r="A32" s="9">
        <v>30</v>
      </c>
      <c r="B32" s="15" t="s">
        <v>606</v>
      </c>
      <c r="C32" s="15" t="s">
        <v>617</v>
      </c>
      <c r="D32" s="15" t="s">
        <v>612</v>
      </c>
      <c r="E32" s="15" t="s">
        <v>420</v>
      </c>
      <c r="F32" s="15" t="s">
        <v>168</v>
      </c>
      <c r="G32" s="15" t="s">
        <v>620</v>
      </c>
      <c r="H32" s="15" t="s">
        <v>11</v>
      </c>
      <c r="I32" s="15" t="s">
        <v>11</v>
      </c>
      <c r="J32" s="15" t="s">
        <v>625</v>
      </c>
      <c r="K32" s="15" t="s">
        <v>13</v>
      </c>
    </row>
    <row r="33" spans="1:11" ht="24.75" customHeight="1" x14ac:dyDescent="0.25">
      <c r="A33" s="9">
        <v>31</v>
      </c>
      <c r="B33" s="15" t="s">
        <v>607</v>
      </c>
      <c r="C33" s="15" t="s">
        <v>617</v>
      </c>
      <c r="D33" s="15" t="s">
        <v>612</v>
      </c>
      <c r="E33" s="15" t="s">
        <v>420</v>
      </c>
      <c r="F33" s="15" t="s">
        <v>168</v>
      </c>
      <c r="G33" s="15" t="s">
        <v>370</v>
      </c>
      <c r="H33" s="15" t="s">
        <v>11</v>
      </c>
      <c r="I33" s="15" t="s">
        <v>11</v>
      </c>
      <c r="J33" s="15" t="s">
        <v>203</v>
      </c>
      <c r="K33" s="15" t="s">
        <v>13</v>
      </c>
    </row>
    <row r="34" spans="1:11" ht="24.75" customHeight="1" x14ac:dyDescent="0.25">
      <c r="A34" s="9">
        <v>32</v>
      </c>
      <c r="B34" s="15" t="s">
        <v>608</v>
      </c>
      <c r="C34" s="15" t="s">
        <v>617</v>
      </c>
      <c r="D34" s="15" t="s">
        <v>612</v>
      </c>
      <c r="E34" s="15" t="s">
        <v>420</v>
      </c>
      <c r="F34" s="15" t="s">
        <v>168</v>
      </c>
      <c r="G34" s="15" t="s">
        <v>626</v>
      </c>
      <c r="H34" s="15" t="s">
        <v>11</v>
      </c>
      <c r="I34" s="15" t="s">
        <v>11</v>
      </c>
      <c r="J34" s="15" t="s">
        <v>138</v>
      </c>
      <c r="K34" s="15" t="s">
        <v>13</v>
      </c>
    </row>
    <row r="35" spans="1:11" ht="24.75" customHeight="1" x14ac:dyDescent="0.25">
      <c r="A35" s="9">
        <v>33</v>
      </c>
      <c r="B35" s="15" t="s">
        <v>609</v>
      </c>
      <c r="C35" s="15" t="s">
        <v>617</v>
      </c>
      <c r="D35" s="15" t="s">
        <v>612</v>
      </c>
      <c r="E35" s="15" t="s">
        <v>420</v>
      </c>
      <c r="F35" s="15" t="s">
        <v>168</v>
      </c>
      <c r="G35" s="15" t="s">
        <v>200</v>
      </c>
      <c r="H35" s="15" t="s">
        <v>11</v>
      </c>
      <c r="I35" s="15" t="s">
        <v>11</v>
      </c>
      <c r="J35" s="15" t="s">
        <v>130</v>
      </c>
      <c r="K35" s="15" t="s">
        <v>13</v>
      </c>
    </row>
    <row r="36" spans="1:11" ht="24.75" customHeight="1" x14ac:dyDescent="0.25">
      <c r="A36" s="9">
        <v>34</v>
      </c>
      <c r="B36" s="15" t="s">
        <v>610</v>
      </c>
      <c r="C36" s="15" t="s">
        <v>617</v>
      </c>
      <c r="D36" s="15" t="s">
        <v>612</v>
      </c>
      <c r="E36" s="15" t="s">
        <v>420</v>
      </c>
      <c r="F36" s="15" t="s">
        <v>168</v>
      </c>
      <c r="G36" s="15" t="s">
        <v>131</v>
      </c>
      <c r="H36" s="15" t="s">
        <v>11</v>
      </c>
      <c r="I36" s="15" t="s">
        <v>11</v>
      </c>
      <c r="J36" s="15" t="s">
        <v>136</v>
      </c>
      <c r="K36" s="15" t="s">
        <v>13</v>
      </c>
    </row>
    <row r="37" spans="1:11" ht="24.75" customHeight="1" x14ac:dyDescent="0.25">
      <c r="A37" s="9">
        <v>35</v>
      </c>
      <c r="B37" s="15" t="s">
        <v>611</v>
      </c>
      <c r="C37" s="15" t="s">
        <v>617</v>
      </c>
      <c r="D37" s="15" t="s">
        <v>612</v>
      </c>
      <c r="E37" s="15" t="s">
        <v>420</v>
      </c>
      <c r="F37" s="15" t="s">
        <v>24</v>
      </c>
      <c r="G37" s="15" t="s">
        <v>628</v>
      </c>
      <c r="H37" s="15" t="s">
        <v>11</v>
      </c>
      <c r="I37" s="15" t="s">
        <v>629</v>
      </c>
      <c r="J37" s="15" t="s">
        <v>630</v>
      </c>
      <c r="K37" s="15" t="s">
        <v>13</v>
      </c>
    </row>
    <row r="38" spans="1:11" ht="21" customHeight="1" x14ac:dyDescent="0.25">
      <c r="A38" s="70" t="s">
        <v>616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21" customHeight="1" x14ac:dyDescent="0.25">
      <c r="A39" s="70" t="s">
        <v>615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54.75" customHeight="1" x14ac:dyDescent="0.25">
      <c r="A40" s="71"/>
      <c r="B40" s="57"/>
      <c r="C40" s="57"/>
      <c r="D40" s="57"/>
      <c r="E40" s="57"/>
      <c r="F40" s="57"/>
      <c r="G40" s="57"/>
      <c r="H40" s="57"/>
      <c r="I40" s="57"/>
      <c r="J40" s="57"/>
      <c r="K40" s="72"/>
    </row>
    <row r="41" spans="1:11" s="12" customFormat="1" ht="24.75" customHeight="1" x14ac:dyDescent="0.25">
      <c r="A41" s="73"/>
      <c r="B41" s="68" t="s">
        <v>368</v>
      </c>
      <c r="C41" s="68"/>
      <c r="D41" s="75"/>
      <c r="E41" s="76"/>
      <c r="F41" s="76"/>
      <c r="G41" s="76"/>
      <c r="H41" s="68" t="s">
        <v>16</v>
      </c>
      <c r="I41" s="68"/>
      <c r="J41" s="68"/>
      <c r="K41" s="78"/>
    </row>
    <row r="42" spans="1:11" s="12" customFormat="1" ht="24.75" customHeight="1" x14ac:dyDescent="0.25">
      <c r="A42" s="74"/>
      <c r="B42" s="69"/>
      <c r="C42" s="69"/>
      <c r="D42" s="77"/>
      <c r="E42" s="77"/>
      <c r="F42" s="77"/>
      <c r="G42" s="77"/>
      <c r="H42" s="69"/>
      <c r="I42" s="69"/>
      <c r="J42" s="69"/>
      <c r="K42" s="79"/>
    </row>
  </sheetData>
  <mergeCells count="9">
    <mergeCell ref="A1:K1"/>
    <mergeCell ref="B41:C42"/>
    <mergeCell ref="H41:J42"/>
    <mergeCell ref="A39:K39"/>
    <mergeCell ref="A38:K38"/>
    <mergeCell ref="A40:K40"/>
    <mergeCell ref="A41:A42"/>
    <mergeCell ref="D41:G42"/>
    <mergeCell ref="K41:K4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631</v>
      </c>
      <c r="C3" s="15" t="s">
        <v>651</v>
      </c>
      <c r="D3" s="42">
        <v>44768</v>
      </c>
      <c r="E3" s="42" t="s">
        <v>652</v>
      </c>
      <c r="F3" s="15" t="s">
        <v>653</v>
      </c>
      <c r="G3" s="15">
        <v>2840</v>
      </c>
      <c r="H3" s="15" t="s">
        <v>11</v>
      </c>
      <c r="I3" s="15" t="s">
        <v>11</v>
      </c>
      <c r="J3" s="15" t="s">
        <v>654</v>
      </c>
      <c r="K3" s="15" t="s">
        <v>13</v>
      </c>
    </row>
    <row r="4" spans="1:11" ht="24.75" customHeight="1" x14ac:dyDescent="0.25">
      <c r="A4" s="9">
        <f>1+A3</f>
        <v>2</v>
      </c>
      <c r="B4" s="15" t="s">
        <v>632</v>
      </c>
      <c r="C4" s="15" t="s">
        <v>651</v>
      </c>
      <c r="D4" s="42">
        <v>44768</v>
      </c>
      <c r="E4" s="42" t="s">
        <v>652</v>
      </c>
      <c r="F4" s="15" t="s">
        <v>24</v>
      </c>
      <c r="G4" s="15">
        <v>1210</v>
      </c>
      <c r="H4" s="15" t="s">
        <v>11</v>
      </c>
      <c r="I4" s="15" t="s">
        <v>11</v>
      </c>
      <c r="J4" s="15" t="s">
        <v>658</v>
      </c>
      <c r="K4" s="15" t="s">
        <v>13</v>
      </c>
    </row>
    <row r="5" spans="1:11" ht="24.75" customHeight="1" x14ac:dyDescent="0.25">
      <c r="A5" s="9">
        <v>3</v>
      </c>
      <c r="B5" s="15" t="s">
        <v>633</v>
      </c>
      <c r="C5" s="15" t="s">
        <v>651</v>
      </c>
      <c r="D5" s="42">
        <v>44768</v>
      </c>
      <c r="E5" s="42" t="s">
        <v>652</v>
      </c>
      <c r="F5" s="15" t="s">
        <v>32</v>
      </c>
      <c r="G5" s="15">
        <v>520</v>
      </c>
      <c r="H5" s="15" t="s">
        <v>11</v>
      </c>
      <c r="I5" s="15" t="s">
        <v>11</v>
      </c>
      <c r="J5" s="15" t="s">
        <v>657</v>
      </c>
      <c r="K5" s="15" t="s">
        <v>13</v>
      </c>
    </row>
    <row r="6" spans="1:11" ht="24.75" customHeight="1" x14ac:dyDescent="0.25">
      <c r="A6" s="9">
        <v>4</v>
      </c>
      <c r="B6" s="15" t="s">
        <v>634</v>
      </c>
      <c r="C6" s="15" t="s">
        <v>651</v>
      </c>
      <c r="D6" s="42">
        <v>44768</v>
      </c>
      <c r="E6" s="42" t="s">
        <v>652</v>
      </c>
      <c r="F6" s="15" t="s">
        <v>32</v>
      </c>
      <c r="G6" s="15">
        <v>520</v>
      </c>
      <c r="H6" s="15" t="s">
        <v>11</v>
      </c>
      <c r="I6" s="15" t="s">
        <v>11</v>
      </c>
      <c r="J6" s="15" t="s">
        <v>249</v>
      </c>
      <c r="K6" s="15" t="s">
        <v>13</v>
      </c>
    </row>
    <row r="7" spans="1:11" ht="24.75" customHeight="1" x14ac:dyDescent="0.25">
      <c r="A7" s="9">
        <v>5</v>
      </c>
      <c r="B7" s="15" t="s">
        <v>635</v>
      </c>
      <c r="C7" s="15" t="s">
        <v>651</v>
      </c>
      <c r="D7" s="42">
        <v>44768</v>
      </c>
      <c r="E7" s="42" t="s">
        <v>652</v>
      </c>
      <c r="F7" s="15" t="s">
        <v>32</v>
      </c>
      <c r="G7" s="15">
        <v>520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v>6</v>
      </c>
      <c r="B8" s="15" t="s">
        <v>636</v>
      </c>
      <c r="C8" s="15" t="s">
        <v>651</v>
      </c>
      <c r="D8" s="42">
        <v>44768</v>
      </c>
      <c r="E8" s="42" t="s">
        <v>652</v>
      </c>
      <c r="F8" s="15" t="s">
        <v>32</v>
      </c>
      <c r="G8" s="15">
        <v>520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637</v>
      </c>
      <c r="C9" s="15" t="s">
        <v>651</v>
      </c>
      <c r="D9" s="42">
        <v>44768</v>
      </c>
      <c r="E9" s="42" t="s">
        <v>652</v>
      </c>
      <c r="F9" s="15" t="s">
        <v>32</v>
      </c>
      <c r="G9" s="15">
        <v>520</v>
      </c>
      <c r="H9" s="15" t="s">
        <v>11</v>
      </c>
      <c r="I9" s="15" t="s">
        <v>11</v>
      </c>
      <c r="J9" s="15" t="s">
        <v>146</v>
      </c>
      <c r="K9" s="15" t="s">
        <v>13</v>
      </c>
    </row>
    <row r="10" spans="1:11" ht="24.75" customHeight="1" x14ac:dyDescent="0.25">
      <c r="A10" s="9">
        <v>8</v>
      </c>
      <c r="B10" s="15" t="s">
        <v>638</v>
      </c>
      <c r="C10" s="15" t="s">
        <v>651</v>
      </c>
      <c r="D10" s="42">
        <v>44768</v>
      </c>
      <c r="E10" s="42" t="s">
        <v>652</v>
      </c>
      <c r="F10" s="15" t="s">
        <v>32</v>
      </c>
      <c r="G10" s="15">
        <v>520</v>
      </c>
      <c r="H10" s="15" t="s">
        <v>11</v>
      </c>
      <c r="I10" s="15" t="s">
        <v>11</v>
      </c>
      <c r="J10" s="15" t="s">
        <v>424</v>
      </c>
      <c r="K10" s="15" t="s">
        <v>13</v>
      </c>
    </row>
    <row r="11" spans="1:11" ht="24.75" customHeight="1" x14ac:dyDescent="0.25">
      <c r="A11" s="9">
        <v>9</v>
      </c>
      <c r="B11" s="15" t="s">
        <v>639</v>
      </c>
      <c r="C11" s="15" t="s">
        <v>651</v>
      </c>
      <c r="D11" s="42">
        <v>44768</v>
      </c>
      <c r="E11" s="42" t="s">
        <v>652</v>
      </c>
      <c r="F11" s="15" t="s">
        <v>32</v>
      </c>
      <c r="G11" s="15">
        <v>520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640</v>
      </c>
      <c r="C12" s="15" t="s">
        <v>651</v>
      </c>
      <c r="D12" s="42">
        <v>44768</v>
      </c>
      <c r="E12" s="42" t="s">
        <v>652</v>
      </c>
      <c r="F12" s="15" t="s">
        <v>32</v>
      </c>
      <c r="G12" s="15">
        <v>520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641</v>
      </c>
      <c r="C13" s="15" t="s">
        <v>651</v>
      </c>
      <c r="D13" s="42">
        <v>44768</v>
      </c>
      <c r="E13" s="42" t="s">
        <v>652</v>
      </c>
      <c r="F13" s="15" t="s">
        <v>32</v>
      </c>
      <c r="G13" s="15">
        <v>520</v>
      </c>
      <c r="H13" s="15" t="s">
        <v>11</v>
      </c>
      <c r="I13" s="15" t="s">
        <v>11</v>
      </c>
      <c r="J13" s="15" t="s">
        <v>134</v>
      </c>
      <c r="K13" s="15" t="s">
        <v>13</v>
      </c>
    </row>
    <row r="14" spans="1:11" ht="24.75" customHeight="1" x14ac:dyDescent="0.25">
      <c r="A14" s="9">
        <v>12</v>
      </c>
      <c r="B14" s="15" t="s">
        <v>642</v>
      </c>
      <c r="C14" s="15" t="s">
        <v>651</v>
      </c>
      <c r="D14" s="42">
        <v>44768</v>
      </c>
      <c r="E14" s="42" t="s">
        <v>652</v>
      </c>
      <c r="F14" s="15" t="s">
        <v>32</v>
      </c>
      <c r="G14" s="15">
        <v>520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v>13</v>
      </c>
      <c r="B15" s="15" t="s">
        <v>643</v>
      </c>
      <c r="C15" s="15" t="s">
        <v>651</v>
      </c>
      <c r="D15" s="42">
        <v>44768</v>
      </c>
      <c r="E15" s="42" t="s">
        <v>652</v>
      </c>
      <c r="F15" s="15" t="s">
        <v>32</v>
      </c>
      <c r="G15" s="15">
        <v>520</v>
      </c>
      <c r="H15" s="15" t="s">
        <v>11</v>
      </c>
      <c r="I15" s="15" t="s">
        <v>11</v>
      </c>
      <c r="J15" s="15" t="s">
        <v>452</v>
      </c>
      <c r="K15" s="15" t="s">
        <v>13</v>
      </c>
    </row>
    <row r="16" spans="1:11" ht="24.75" customHeight="1" x14ac:dyDescent="0.25">
      <c r="A16" s="9">
        <v>14</v>
      </c>
      <c r="B16" s="15" t="s">
        <v>644</v>
      </c>
      <c r="C16" s="15" t="s">
        <v>651</v>
      </c>
      <c r="D16" s="42">
        <v>44768</v>
      </c>
      <c r="E16" s="42" t="s">
        <v>652</v>
      </c>
      <c r="F16" s="15" t="s">
        <v>32</v>
      </c>
      <c r="G16" s="15">
        <v>520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v>15</v>
      </c>
      <c r="B17" s="15" t="s">
        <v>645</v>
      </c>
      <c r="C17" s="15" t="s">
        <v>651</v>
      </c>
      <c r="D17" s="42">
        <v>44768</v>
      </c>
      <c r="E17" s="42" t="s">
        <v>652</v>
      </c>
      <c r="F17" s="15" t="s">
        <v>32</v>
      </c>
      <c r="G17" s="15">
        <v>520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v>16</v>
      </c>
      <c r="B18" s="15" t="s">
        <v>646</v>
      </c>
      <c r="C18" s="15" t="s">
        <v>651</v>
      </c>
      <c r="D18" s="42">
        <v>44768</v>
      </c>
      <c r="E18" s="42" t="s">
        <v>652</v>
      </c>
      <c r="F18" s="15" t="s">
        <v>32</v>
      </c>
      <c r="G18" s="15">
        <v>520</v>
      </c>
      <c r="H18" s="15" t="s">
        <v>11</v>
      </c>
      <c r="I18" s="15" t="s">
        <v>11</v>
      </c>
      <c r="J18" s="15" t="s">
        <v>177</v>
      </c>
      <c r="K18" s="15" t="s">
        <v>13</v>
      </c>
    </row>
    <row r="19" spans="1:11" ht="24.75" customHeight="1" x14ac:dyDescent="0.25">
      <c r="A19" s="9">
        <v>17</v>
      </c>
      <c r="B19" s="15" t="s">
        <v>647</v>
      </c>
      <c r="C19" s="15" t="s">
        <v>651</v>
      </c>
      <c r="D19" s="42">
        <v>44768</v>
      </c>
      <c r="E19" s="42" t="s">
        <v>652</v>
      </c>
      <c r="F19" s="15" t="s">
        <v>32</v>
      </c>
      <c r="G19" s="15">
        <v>520</v>
      </c>
      <c r="H19" s="15" t="s">
        <v>11</v>
      </c>
      <c r="I19" s="15" t="s">
        <v>11</v>
      </c>
      <c r="J19" s="15" t="s">
        <v>441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648</v>
      </c>
      <c r="C20" s="15" t="s">
        <v>651</v>
      </c>
      <c r="D20" s="42">
        <v>44768</v>
      </c>
      <c r="E20" s="42" t="s">
        <v>652</v>
      </c>
      <c r="F20" s="15" t="s">
        <v>32</v>
      </c>
      <c r="G20" s="15">
        <v>520</v>
      </c>
      <c r="H20" s="15" t="s">
        <v>11</v>
      </c>
      <c r="I20" s="15" t="s">
        <v>11</v>
      </c>
      <c r="J20" s="15" t="s">
        <v>270</v>
      </c>
      <c r="K20" s="15" t="s">
        <v>13</v>
      </c>
    </row>
    <row r="21" spans="1:11" ht="24.75" customHeight="1" x14ac:dyDescent="0.25">
      <c r="A21" s="9">
        <v>19</v>
      </c>
      <c r="B21" s="15" t="s">
        <v>649</v>
      </c>
      <c r="C21" s="15" t="s">
        <v>651</v>
      </c>
      <c r="D21" s="42">
        <v>44768</v>
      </c>
      <c r="E21" s="42" t="s">
        <v>652</v>
      </c>
      <c r="F21" s="15" t="s">
        <v>32</v>
      </c>
      <c r="G21" s="15">
        <v>520</v>
      </c>
      <c r="H21" s="15" t="s">
        <v>11</v>
      </c>
      <c r="I21" s="15" t="s">
        <v>11</v>
      </c>
      <c r="J21" s="15" t="s">
        <v>659</v>
      </c>
      <c r="K21" s="15" t="s">
        <v>13</v>
      </c>
    </row>
    <row r="22" spans="1:11" ht="24.75" customHeight="1" x14ac:dyDescent="0.25">
      <c r="A22" s="9">
        <v>20</v>
      </c>
      <c r="B22" s="15" t="s">
        <v>650</v>
      </c>
      <c r="C22" s="15" t="s">
        <v>651</v>
      </c>
      <c r="D22" s="42">
        <v>44768</v>
      </c>
      <c r="E22" s="42" t="s">
        <v>652</v>
      </c>
      <c r="F22" s="15" t="s">
        <v>32</v>
      </c>
      <c r="G22" s="15">
        <v>520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v>21</v>
      </c>
      <c r="B23" s="15" t="s">
        <v>655</v>
      </c>
      <c r="C23" s="15" t="s">
        <v>651</v>
      </c>
      <c r="D23" s="42">
        <v>44768</v>
      </c>
      <c r="E23" s="42" t="s">
        <v>656</v>
      </c>
      <c r="F23" s="15" t="s">
        <v>32</v>
      </c>
      <c r="G23" s="15">
        <v>1720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1" customHeight="1" x14ac:dyDescent="0.25">
      <c r="A24" s="70" t="s">
        <v>660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63.75" customHeight="1" x14ac:dyDescent="0.25">
      <c r="A25" s="71"/>
      <c r="B25" s="57"/>
      <c r="C25" s="57"/>
      <c r="D25" s="57"/>
      <c r="E25" s="57"/>
      <c r="F25" s="57"/>
      <c r="G25" s="57"/>
      <c r="H25" s="57"/>
      <c r="I25" s="57"/>
      <c r="J25" s="57"/>
      <c r="K25" s="72"/>
    </row>
    <row r="26" spans="1:11" s="12" customFormat="1" ht="24.75" customHeight="1" x14ac:dyDescent="0.25">
      <c r="A26" s="73"/>
      <c r="B26" s="68" t="s">
        <v>368</v>
      </c>
      <c r="C26" s="68"/>
      <c r="D26" s="75"/>
      <c r="E26" s="76"/>
      <c r="F26" s="76"/>
      <c r="G26" s="76"/>
      <c r="H26" s="68" t="s">
        <v>16</v>
      </c>
      <c r="I26" s="68"/>
      <c r="J26" s="68"/>
      <c r="K26" s="78"/>
    </row>
    <row r="27" spans="1:11" s="12" customFormat="1" ht="24.75" customHeight="1" x14ac:dyDescent="0.25">
      <c r="A27" s="74"/>
      <c r="B27" s="69"/>
      <c r="C27" s="69"/>
      <c r="D27" s="77"/>
      <c r="E27" s="77"/>
      <c r="F27" s="77"/>
      <c r="G27" s="77"/>
      <c r="H27" s="69"/>
      <c r="I27" s="69"/>
      <c r="J27" s="69"/>
      <c r="K27" s="79"/>
    </row>
  </sheetData>
  <mergeCells count="8">
    <mergeCell ref="A1:K1"/>
    <mergeCell ref="A24:K24"/>
    <mergeCell ref="A25:K25"/>
    <mergeCell ref="A26:A27"/>
    <mergeCell ref="B26:C27"/>
    <mergeCell ref="D26:G27"/>
    <mergeCell ref="H26:J27"/>
    <mergeCell ref="K26:K2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662</v>
      </c>
      <c r="C3" s="15" t="s">
        <v>670</v>
      </c>
      <c r="D3" s="42" t="s">
        <v>671</v>
      </c>
      <c r="E3" s="42" t="s">
        <v>672</v>
      </c>
      <c r="F3" s="15" t="s">
        <v>673</v>
      </c>
      <c r="G3" s="15" t="s">
        <v>674</v>
      </c>
      <c r="H3" s="15" t="s">
        <v>11</v>
      </c>
      <c r="I3" s="43" t="s">
        <v>11</v>
      </c>
      <c r="J3" s="43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661</v>
      </c>
      <c r="C4" s="15" t="s">
        <v>670</v>
      </c>
      <c r="D4" s="42" t="s">
        <v>676</v>
      </c>
      <c r="E4" s="42" t="s">
        <v>672</v>
      </c>
      <c r="F4" s="15" t="s">
        <v>351</v>
      </c>
      <c r="G4" s="15" t="s">
        <v>677</v>
      </c>
      <c r="H4" s="15" t="s">
        <v>11</v>
      </c>
      <c r="I4" s="43" t="s">
        <v>698</v>
      </c>
      <c r="J4" s="43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663</v>
      </c>
      <c r="C5" s="15" t="s">
        <v>670</v>
      </c>
      <c r="D5" s="42" t="s">
        <v>678</v>
      </c>
      <c r="E5" s="42" t="s">
        <v>679</v>
      </c>
      <c r="F5" s="15" t="s">
        <v>24</v>
      </c>
      <c r="G5" s="15" t="s">
        <v>680</v>
      </c>
      <c r="H5" s="15" t="s">
        <v>11</v>
      </c>
      <c r="I5" s="43" t="s">
        <v>699</v>
      </c>
      <c r="J5" s="43" t="s">
        <v>194</v>
      </c>
      <c r="K5" s="15" t="s">
        <v>13</v>
      </c>
    </row>
    <row r="6" spans="1:11" ht="24.75" customHeight="1" x14ac:dyDescent="0.25">
      <c r="A6" s="9">
        <v>4</v>
      </c>
      <c r="B6" s="15" t="s">
        <v>664</v>
      </c>
      <c r="C6" s="15" t="s">
        <v>670</v>
      </c>
      <c r="D6" s="42" t="s">
        <v>678</v>
      </c>
      <c r="E6" s="42" t="s">
        <v>679</v>
      </c>
      <c r="F6" s="15" t="s">
        <v>32</v>
      </c>
      <c r="G6" s="15" t="s">
        <v>196</v>
      </c>
      <c r="H6" s="15" t="s">
        <v>11</v>
      </c>
      <c r="I6" s="43" t="s">
        <v>11</v>
      </c>
      <c r="J6" s="43" t="s">
        <v>150</v>
      </c>
      <c r="K6" s="15" t="s">
        <v>13</v>
      </c>
    </row>
    <row r="7" spans="1:11" ht="24.75" customHeight="1" x14ac:dyDescent="0.25">
      <c r="A7" s="9">
        <v>5</v>
      </c>
      <c r="B7" s="15" t="s">
        <v>665</v>
      </c>
      <c r="C7" s="15" t="s">
        <v>670</v>
      </c>
      <c r="D7" s="42" t="s">
        <v>678</v>
      </c>
      <c r="E7" s="42" t="s">
        <v>679</v>
      </c>
      <c r="F7" s="15" t="s">
        <v>32</v>
      </c>
      <c r="G7" s="15" t="s">
        <v>196</v>
      </c>
      <c r="H7" s="15" t="s">
        <v>11</v>
      </c>
      <c r="I7" s="43" t="s">
        <v>11</v>
      </c>
      <c r="J7" s="43" t="s">
        <v>682</v>
      </c>
      <c r="K7" s="15" t="s">
        <v>13</v>
      </c>
    </row>
    <row r="8" spans="1:11" ht="24.75" customHeight="1" x14ac:dyDescent="0.25">
      <c r="A8" s="9">
        <v>6</v>
      </c>
      <c r="B8" s="15" t="s">
        <v>666</v>
      </c>
      <c r="C8" s="15" t="s">
        <v>670</v>
      </c>
      <c r="D8" s="42" t="s">
        <v>678</v>
      </c>
      <c r="E8" s="42" t="s">
        <v>679</v>
      </c>
      <c r="F8" s="15" t="s">
        <v>32</v>
      </c>
      <c r="G8" s="15" t="s">
        <v>196</v>
      </c>
      <c r="H8" s="15" t="s">
        <v>11</v>
      </c>
      <c r="I8" s="43" t="s">
        <v>11</v>
      </c>
      <c r="J8" s="43" t="s">
        <v>260</v>
      </c>
      <c r="K8" s="15" t="s">
        <v>13</v>
      </c>
    </row>
    <row r="9" spans="1:11" ht="24.75" customHeight="1" x14ac:dyDescent="0.25">
      <c r="A9" s="9">
        <v>7</v>
      </c>
      <c r="B9" s="15" t="s">
        <v>667</v>
      </c>
      <c r="C9" s="15" t="s">
        <v>670</v>
      </c>
      <c r="D9" s="42" t="s">
        <v>678</v>
      </c>
      <c r="E9" s="42" t="s">
        <v>679</v>
      </c>
      <c r="F9" s="15" t="s">
        <v>32</v>
      </c>
      <c r="G9" s="15" t="s">
        <v>196</v>
      </c>
      <c r="H9" s="15" t="s">
        <v>11</v>
      </c>
      <c r="I9" s="43" t="s">
        <v>700</v>
      </c>
      <c r="J9" s="43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668</v>
      </c>
      <c r="C10" s="15" t="s">
        <v>670</v>
      </c>
      <c r="D10" s="42" t="s">
        <v>678</v>
      </c>
      <c r="E10" s="42" t="s">
        <v>679</v>
      </c>
      <c r="F10" s="15" t="s">
        <v>32</v>
      </c>
      <c r="G10" s="15" t="s">
        <v>196</v>
      </c>
      <c r="H10" s="15" t="s">
        <v>11</v>
      </c>
      <c r="I10" s="43" t="s">
        <v>11</v>
      </c>
      <c r="J10" s="43" t="s">
        <v>11</v>
      </c>
      <c r="K10" s="15" t="s">
        <v>13</v>
      </c>
    </row>
    <row r="11" spans="1:11" ht="24.75" customHeight="1" x14ac:dyDescent="0.25">
      <c r="A11" s="9">
        <v>9</v>
      </c>
      <c r="B11" s="15" t="s">
        <v>669</v>
      </c>
      <c r="C11" s="15" t="s">
        <v>670</v>
      </c>
      <c r="D11" s="42" t="s">
        <v>678</v>
      </c>
      <c r="E11" s="42" t="s">
        <v>679</v>
      </c>
      <c r="F11" s="15" t="s">
        <v>32</v>
      </c>
      <c r="G11" s="15" t="s">
        <v>683</v>
      </c>
      <c r="H11" s="15" t="s">
        <v>11</v>
      </c>
      <c r="I11" s="43" t="s">
        <v>222</v>
      </c>
      <c r="J11" s="43" t="s">
        <v>11</v>
      </c>
      <c r="K11" s="15" t="s">
        <v>13</v>
      </c>
    </row>
    <row r="12" spans="1:11" ht="24.75" customHeight="1" x14ac:dyDescent="0.25">
      <c r="A12" s="70" t="s">
        <v>681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 ht="21" customHeight="1" x14ac:dyDescent="0.25">
      <c r="A13" s="70" t="s">
        <v>675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11" ht="63.75" customHeight="1" x14ac:dyDescent="0.25">
      <c r="A14" s="71"/>
      <c r="B14" s="57"/>
      <c r="C14" s="57"/>
      <c r="D14" s="57"/>
      <c r="E14" s="57"/>
      <c r="F14" s="57"/>
      <c r="G14" s="57"/>
      <c r="H14" s="57"/>
      <c r="I14" s="57"/>
      <c r="J14" s="57"/>
      <c r="K14" s="72"/>
    </row>
    <row r="15" spans="1:11" s="12" customFormat="1" ht="24.75" customHeight="1" x14ac:dyDescent="0.25">
      <c r="A15" s="73"/>
      <c r="B15" s="68" t="s">
        <v>368</v>
      </c>
      <c r="C15" s="68"/>
      <c r="D15" s="75"/>
      <c r="E15" s="76"/>
      <c r="F15" s="76"/>
      <c r="G15" s="76"/>
      <c r="H15" s="68" t="s">
        <v>16</v>
      </c>
      <c r="I15" s="68"/>
      <c r="J15" s="68"/>
      <c r="K15" s="78"/>
    </row>
    <row r="16" spans="1:11" s="12" customFormat="1" ht="24.75" customHeight="1" x14ac:dyDescent="0.25">
      <c r="A16" s="74"/>
      <c r="B16" s="69"/>
      <c r="C16" s="69"/>
      <c r="D16" s="77"/>
      <c r="E16" s="77"/>
      <c r="F16" s="77"/>
      <c r="G16" s="77"/>
      <c r="H16" s="69"/>
      <c r="I16" s="69"/>
      <c r="J16" s="69"/>
      <c r="K16" s="79"/>
    </row>
  </sheetData>
  <mergeCells count="9">
    <mergeCell ref="A1:K1"/>
    <mergeCell ref="A13:K13"/>
    <mergeCell ref="A14:K14"/>
    <mergeCell ref="A15:A16"/>
    <mergeCell ref="B15:C16"/>
    <mergeCell ref="D15:G16"/>
    <mergeCell ref="H15:J16"/>
    <mergeCell ref="K15:K16"/>
    <mergeCell ref="A12:K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2"/>
  <sheetViews>
    <sheetView workbookViewId="0">
      <selection activeCell="D15" sqref="D15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4.28515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684</v>
      </c>
      <c r="C3" s="15" t="s">
        <v>691</v>
      </c>
      <c r="D3" s="42" t="s">
        <v>692</v>
      </c>
      <c r="E3" s="42" t="s">
        <v>679</v>
      </c>
      <c r="F3" s="15" t="s">
        <v>32</v>
      </c>
      <c r="G3" s="15" t="s">
        <v>196</v>
      </c>
      <c r="H3" s="15" t="s">
        <v>11</v>
      </c>
      <c r="I3" s="15" t="s">
        <v>11</v>
      </c>
      <c r="J3" s="15" t="s">
        <v>693</v>
      </c>
      <c r="K3" s="15" t="s">
        <v>13</v>
      </c>
    </row>
    <row r="4" spans="1:11" ht="24.75" customHeight="1" x14ac:dyDescent="0.25">
      <c r="A4" s="9">
        <f>1+A3</f>
        <v>2</v>
      </c>
      <c r="B4" s="15" t="s">
        <v>685</v>
      </c>
      <c r="C4" s="15" t="s">
        <v>691</v>
      </c>
      <c r="D4" s="42" t="s">
        <v>692</v>
      </c>
      <c r="E4" s="42" t="s">
        <v>679</v>
      </c>
      <c r="F4" s="15" t="s">
        <v>32</v>
      </c>
      <c r="G4" s="15" t="s">
        <v>196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686</v>
      </c>
      <c r="C5" s="15" t="s">
        <v>691</v>
      </c>
      <c r="D5" s="42" t="s">
        <v>692</v>
      </c>
      <c r="E5" s="42" t="s">
        <v>679</v>
      </c>
      <c r="F5" s="15" t="s">
        <v>32</v>
      </c>
      <c r="G5" s="15" t="s">
        <v>196</v>
      </c>
      <c r="H5" s="15" t="s">
        <v>11</v>
      </c>
      <c r="I5" s="15" t="s">
        <v>11</v>
      </c>
      <c r="J5" s="15" t="s">
        <v>146</v>
      </c>
      <c r="K5" s="15" t="s">
        <v>13</v>
      </c>
    </row>
    <row r="6" spans="1:11" ht="24.75" customHeight="1" x14ac:dyDescent="0.25">
      <c r="A6" s="9">
        <v>4</v>
      </c>
      <c r="B6" s="15" t="s">
        <v>687</v>
      </c>
      <c r="C6" s="15" t="s">
        <v>691</v>
      </c>
      <c r="D6" s="42" t="s">
        <v>692</v>
      </c>
      <c r="E6" s="42" t="s">
        <v>679</v>
      </c>
      <c r="F6" s="15" t="s">
        <v>32</v>
      </c>
      <c r="G6" s="15" t="s">
        <v>196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v>5</v>
      </c>
      <c r="B7" s="15" t="s">
        <v>688</v>
      </c>
      <c r="C7" s="15" t="s">
        <v>691</v>
      </c>
      <c r="D7" s="42" t="s">
        <v>692</v>
      </c>
      <c r="E7" s="42" t="s">
        <v>679</v>
      </c>
      <c r="F7" s="15" t="s">
        <v>32</v>
      </c>
      <c r="G7" s="15" t="s">
        <v>196</v>
      </c>
      <c r="H7" s="15" t="s">
        <v>11</v>
      </c>
      <c r="I7" s="15" t="s">
        <v>11</v>
      </c>
      <c r="J7" s="15" t="s">
        <v>694</v>
      </c>
      <c r="K7" s="15" t="s">
        <v>13</v>
      </c>
    </row>
    <row r="8" spans="1:11" ht="24.75" customHeight="1" x14ac:dyDescent="0.25">
      <c r="A8" s="9">
        <v>6</v>
      </c>
      <c r="B8" s="15" t="s">
        <v>689</v>
      </c>
      <c r="C8" s="15" t="s">
        <v>691</v>
      </c>
      <c r="D8" s="42" t="s">
        <v>692</v>
      </c>
      <c r="E8" s="42" t="s">
        <v>679</v>
      </c>
      <c r="F8" s="15" t="s">
        <v>32</v>
      </c>
      <c r="G8" s="15" t="s">
        <v>696</v>
      </c>
      <c r="H8" s="15" t="s">
        <v>11</v>
      </c>
      <c r="I8" s="15" t="s">
        <v>695</v>
      </c>
      <c r="J8" s="15" t="s">
        <v>619</v>
      </c>
      <c r="K8" s="15" t="s">
        <v>13</v>
      </c>
    </row>
    <row r="9" spans="1:11" ht="24.75" customHeight="1" x14ac:dyDescent="0.25">
      <c r="A9" s="9">
        <v>7</v>
      </c>
      <c r="B9" s="15" t="s">
        <v>690</v>
      </c>
      <c r="C9" s="15" t="s">
        <v>691</v>
      </c>
      <c r="D9" s="42" t="s">
        <v>692</v>
      </c>
      <c r="E9" s="42" t="s">
        <v>679</v>
      </c>
      <c r="F9" s="15" t="s">
        <v>24</v>
      </c>
      <c r="G9" s="15" t="s">
        <v>680</v>
      </c>
      <c r="H9" s="15" t="s">
        <v>11</v>
      </c>
      <c r="I9" s="15" t="s">
        <v>11</v>
      </c>
      <c r="J9" s="15" t="s">
        <v>697</v>
      </c>
      <c r="K9" s="15" t="s">
        <v>13</v>
      </c>
    </row>
    <row r="10" spans="1:11" ht="63.75" customHeight="1" x14ac:dyDescent="0.25">
      <c r="A10" s="71"/>
      <c r="B10" s="57"/>
      <c r="C10" s="57"/>
      <c r="D10" s="57"/>
      <c r="E10" s="57"/>
      <c r="F10" s="57"/>
      <c r="G10" s="57"/>
      <c r="H10" s="57"/>
      <c r="I10" s="57"/>
      <c r="J10" s="57"/>
      <c r="K10" s="72"/>
    </row>
    <row r="11" spans="1:11" s="12" customFormat="1" ht="24.75" customHeight="1" x14ac:dyDescent="0.25">
      <c r="A11" s="73"/>
      <c r="B11" s="68" t="s">
        <v>368</v>
      </c>
      <c r="C11" s="68"/>
      <c r="D11" s="75"/>
      <c r="E11" s="76"/>
      <c r="F11" s="76"/>
      <c r="G11" s="76"/>
      <c r="H11" s="68" t="s">
        <v>16</v>
      </c>
      <c r="I11" s="68"/>
      <c r="J11" s="68"/>
      <c r="K11" s="78"/>
    </row>
    <row r="12" spans="1:11" s="12" customFormat="1" ht="24.75" customHeight="1" x14ac:dyDescent="0.25">
      <c r="A12" s="74"/>
      <c r="B12" s="69"/>
      <c r="C12" s="69"/>
      <c r="D12" s="77"/>
      <c r="E12" s="77"/>
      <c r="F12" s="77"/>
      <c r="G12" s="77"/>
      <c r="H12" s="69"/>
      <c r="I12" s="69"/>
      <c r="J12" s="69"/>
      <c r="K12" s="79"/>
    </row>
  </sheetData>
  <mergeCells count="7">
    <mergeCell ref="A1:K1"/>
    <mergeCell ref="A10:K10"/>
    <mergeCell ref="A11:A12"/>
    <mergeCell ref="B11:C12"/>
    <mergeCell ref="D11:G12"/>
    <mergeCell ref="H11:J12"/>
    <mergeCell ref="K11:K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5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701</v>
      </c>
      <c r="C3" s="15" t="s">
        <v>710</v>
      </c>
      <c r="D3" s="42" t="s">
        <v>711</v>
      </c>
      <c r="E3" s="42" t="s">
        <v>679</v>
      </c>
      <c r="F3" s="15" t="s">
        <v>32</v>
      </c>
      <c r="G3" s="15" t="s">
        <v>174</v>
      </c>
      <c r="H3" s="15" t="s">
        <v>11</v>
      </c>
      <c r="I3" s="44" t="s">
        <v>11</v>
      </c>
      <c r="J3" s="44" t="s">
        <v>130</v>
      </c>
      <c r="K3" s="15" t="s">
        <v>13</v>
      </c>
    </row>
    <row r="4" spans="1:12" ht="24.75" customHeight="1" x14ac:dyDescent="0.25">
      <c r="A4" s="9">
        <f>1+A3</f>
        <v>2</v>
      </c>
      <c r="B4" s="15" t="s">
        <v>702</v>
      </c>
      <c r="C4" s="15" t="s">
        <v>710</v>
      </c>
      <c r="D4" s="42" t="s">
        <v>711</v>
      </c>
      <c r="E4" s="42" t="s">
        <v>679</v>
      </c>
      <c r="F4" s="15" t="s">
        <v>33</v>
      </c>
      <c r="G4" s="15" t="s">
        <v>712</v>
      </c>
      <c r="H4" s="15" t="s">
        <v>11</v>
      </c>
      <c r="I4" s="44" t="s">
        <v>713</v>
      </c>
      <c r="J4" s="44" t="s">
        <v>714</v>
      </c>
      <c r="K4" s="15" t="s">
        <v>13</v>
      </c>
    </row>
    <row r="5" spans="1:12" ht="24.75" customHeight="1" x14ac:dyDescent="0.25">
      <c r="A5" s="9">
        <v>3</v>
      </c>
      <c r="B5" s="15" t="s">
        <v>703</v>
      </c>
      <c r="C5" s="15" t="s">
        <v>710</v>
      </c>
      <c r="D5" s="42" t="s">
        <v>711</v>
      </c>
      <c r="E5" s="42" t="s">
        <v>679</v>
      </c>
      <c r="F5" s="15" t="s">
        <v>33</v>
      </c>
      <c r="G5" s="15" t="s">
        <v>712</v>
      </c>
      <c r="H5" s="15" t="s">
        <v>11</v>
      </c>
      <c r="I5" s="44" t="s">
        <v>11</v>
      </c>
      <c r="J5" s="44" t="s">
        <v>614</v>
      </c>
      <c r="K5" s="15" t="s">
        <v>13</v>
      </c>
      <c r="L5" s="13">
        <f>45+398+106+550+2210+1470+220+350+1120</f>
        <v>6469</v>
      </c>
    </row>
    <row r="6" spans="1:12" ht="24.75" customHeight="1" x14ac:dyDescent="0.25">
      <c r="A6" s="9">
        <v>4</v>
      </c>
      <c r="B6" s="15" t="s">
        <v>704</v>
      </c>
      <c r="C6" s="15" t="s">
        <v>710</v>
      </c>
      <c r="D6" s="42" t="s">
        <v>711</v>
      </c>
      <c r="E6" s="42" t="s">
        <v>679</v>
      </c>
      <c r="F6" s="15" t="s">
        <v>24</v>
      </c>
      <c r="G6" s="15" t="s">
        <v>269</v>
      </c>
      <c r="H6" s="15" t="s">
        <v>11</v>
      </c>
      <c r="I6" s="44" t="s">
        <v>716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705</v>
      </c>
      <c r="C7" s="15" t="s">
        <v>710</v>
      </c>
      <c r="D7" s="42" t="s">
        <v>711</v>
      </c>
      <c r="E7" s="42" t="s">
        <v>679</v>
      </c>
      <c r="F7" s="15" t="s">
        <v>24</v>
      </c>
      <c r="G7" s="15" t="s">
        <v>269</v>
      </c>
      <c r="H7" s="15" t="s">
        <v>11</v>
      </c>
      <c r="I7" s="44" t="s">
        <v>11</v>
      </c>
      <c r="J7" s="44" t="s">
        <v>137</v>
      </c>
      <c r="K7" s="15" t="s">
        <v>13</v>
      </c>
    </row>
    <row r="8" spans="1:12" ht="24.75" customHeight="1" x14ac:dyDescent="0.25">
      <c r="A8" s="9">
        <v>6</v>
      </c>
      <c r="B8" s="15" t="s">
        <v>706</v>
      </c>
      <c r="C8" s="15" t="s">
        <v>710</v>
      </c>
      <c r="D8" s="42" t="s">
        <v>711</v>
      </c>
      <c r="E8" s="42" t="s">
        <v>679</v>
      </c>
      <c r="F8" s="15" t="s">
        <v>24</v>
      </c>
      <c r="G8" s="15" t="s">
        <v>269</v>
      </c>
      <c r="H8" s="15" t="s">
        <v>11</v>
      </c>
      <c r="I8" s="44" t="s">
        <v>717</v>
      </c>
      <c r="J8" s="44" t="s">
        <v>144</v>
      </c>
      <c r="K8" s="15" t="s">
        <v>13</v>
      </c>
    </row>
    <row r="9" spans="1:12" ht="24.75" customHeight="1" x14ac:dyDescent="0.25">
      <c r="A9" s="9">
        <v>7</v>
      </c>
      <c r="B9" s="15" t="s">
        <v>707</v>
      </c>
      <c r="C9" s="15" t="s">
        <v>710</v>
      </c>
      <c r="D9" s="42" t="s">
        <v>711</v>
      </c>
      <c r="E9" s="42" t="s">
        <v>679</v>
      </c>
      <c r="F9" s="15" t="s">
        <v>24</v>
      </c>
      <c r="G9" s="15" t="s">
        <v>269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708</v>
      </c>
      <c r="C10" s="15" t="s">
        <v>710</v>
      </c>
      <c r="D10" s="42" t="s">
        <v>711</v>
      </c>
      <c r="E10" s="42" t="s">
        <v>679</v>
      </c>
      <c r="F10" s="15" t="s">
        <v>24</v>
      </c>
      <c r="G10" s="15" t="s">
        <v>269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709</v>
      </c>
      <c r="C11" s="15" t="s">
        <v>710</v>
      </c>
      <c r="D11" s="42" t="s">
        <v>711</v>
      </c>
      <c r="E11" s="42" t="s">
        <v>679</v>
      </c>
      <c r="F11" s="15" t="s">
        <v>24</v>
      </c>
      <c r="G11" s="15" t="s">
        <v>269</v>
      </c>
      <c r="H11" s="15" t="s">
        <v>11</v>
      </c>
      <c r="I11" s="44" t="s">
        <v>11</v>
      </c>
      <c r="J11" s="44" t="s">
        <v>718</v>
      </c>
      <c r="K11" s="15" t="s">
        <v>13</v>
      </c>
    </row>
    <row r="12" spans="1:12" ht="24.75" customHeight="1" x14ac:dyDescent="0.25">
      <c r="A12" s="70" t="s">
        <v>715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2" ht="63.75" customHeight="1" x14ac:dyDescent="0.25">
      <c r="A13" s="71"/>
      <c r="B13" s="57"/>
      <c r="C13" s="57"/>
      <c r="D13" s="57"/>
      <c r="E13" s="57"/>
      <c r="F13" s="57"/>
      <c r="G13" s="57"/>
      <c r="H13" s="57"/>
      <c r="I13" s="57"/>
      <c r="J13" s="57"/>
      <c r="K13" s="72"/>
    </row>
    <row r="14" spans="1:12" s="12" customFormat="1" ht="24.75" customHeight="1" x14ac:dyDescent="0.25">
      <c r="A14" s="73"/>
      <c r="B14" s="68" t="s">
        <v>368</v>
      </c>
      <c r="C14" s="68"/>
      <c r="D14" s="75"/>
      <c r="E14" s="76"/>
      <c r="F14" s="76"/>
      <c r="G14" s="76"/>
      <c r="H14" s="68" t="s">
        <v>16</v>
      </c>
      <c r="I14" s="68"/>
      <c r="J14" s="68"/>
      <c r="K14" s="78"/>
    </row>
    <row r="15" spans="1:12" s="12" customFormat="1" ht="24.75" customHeight="1" x14ac:dyDescent="0.25">
      <c r="A15" s="74"/>
      <c r="B15" s="69"/>
      <c r="C15" s="69"/>
      <c r="D15" s="77"/>
      <c r="E15" s="77"/>
      <c r="F15" s="77"/>
      <c r="G15" s="77"/>
      <c r="H15" s="69"/>
      <c r="I15" s="69"/>
      <c r="J15" s="69"/>
      <c r="K15" s="79"/>
    </row>
  </sheetData>
  <mergeCells count="8">
    <mergeCell ref="A1:K1"/>
    <mergeCell ref="A12:K12"/>
    <mergeCell ref="A13:K13"/>
    <mergeCell ref="A14:A15"/>
    <mergeCell ref="B14:C15"/>
    <mergeCell ref="D14:G15"/>
    <mergeCell ref="H14:J15"/>
    <mergeCell ref="K14:K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topLeftCell="B1" workbookViewId="0">
      <selection activeCell="L4" sqref="L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719</v>
      </c>
      <c r="C3" s="15" t="s">
        <v>726</v>
      </c>
      <c r="D3" s="42" t="s">
        <v>727</v>
      </c>
      <c r="E3" s="42" t="s">
        <v>679</v>
      </c>
      <c r="F3" s="15" t="s">
        <v>32</v>
      </c>
      <c r="G3" s="15" t="s">
        <v>728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720</v>
      </c>
      <c r="C4" s="15" t="s">
        <v>726</v>
      </c>
      <c r="D4" s="42" t="s">
        <v>729</v>
      </c>
      <c r="E4" s="42" t="s">
        <v>679</v>
      </c>
      <c r="F4" s="15" t="s">
        <v>24</v>
      </c>
      <c r="G4" s="15" t="s">
        <v>735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721</v>
      </c>
      <c r="C5" s="15" t="s">
        <v>726</v>
      </c>
      <c r="D5" s="42" t="s">
        <v>730</v>
      </c>
      <c r="E5" s="42" t="s">
        <v>679</v>
      </c>
      <c r="F5" s="15" t="s">
        <v>24</v>
      </c>
      <c r="G5" s="15" t="s">
        <v>735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1" ht="24.75" customHeight="1" x14ac:dyDescent="0.25">
      <c r="A6" s="9">
        <v>4</v>
      </c>
      <c r="B6" s="15" t="s">
        <v>722</v>
      </c>
      <c r="C6" s="15" t="s">
        <v>726</v>
      </c>
      <c r="D6" s="42" t="s">
        <v>731</v>
      </c>
      <c r="E6" s="42" t="s">
        <v>679</v>
      </c>
      <c r="F6" s="15" t="s">
        <v>24</v>
      </c>
      <c r="G6" s="15" t="s">
        <v>735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1" ht="24.75" customHeight="1" x14ac:dyDescent="0.25">
      <c r="A7" s="9">
        <v>5</v>
      </c>
      <c r="B7" s="15" t="s">
        <v>723</v>
      </c>
      <c r="C7" s="15" t="s">
        <v>726</v>
      </c>
      <c r="D7" s="42" t="s">
        <v>732</v>
      </c>
      <c r="E7" s="42" t="s">
        <v>679</v>
      </c>
      <c r="F7" s="15" t="s">
        <v>24</v>
      </c>
      <c r="G7" s="15" t="s">
        <v>735</v>
      </c>
      <c r="H7" s="15" t="s">
        <v>11</v>
      </c>
      <c r="I7" s="44" t="s">
        <v>11</v>
      </c>
      <c r="J7" s="44" t="s">
        <v>737</v>
      </c>
      <c r="K7" s="15" t="s">
        <v>13</v>
      </c>
    </row>
    <row r="8" spans="1:11" ht="24.75" customHeight="1" x14ac:dyDescent="0.25">
      <c r="A8" s="9">
        <v>6</v>
      </c>
      <c r="B8" s="15" t="s">
        <v>724</v>
      </c>
      <c r="C8" s="15" t="s">
        <v>726</v>
      </c>
      <c r="D8" s="42" t="s">
        <v>733</v>
      </c>
      <c r="E8" s="42" t="s">
        <v>679</v>
      </c>
      <c r="F8" s="15" t="s">
        <v>24</v>
      </c>
      <c r="G8" s="15" t="s">
        <v>735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725</v>
      </c>
      <c r="C9" s="15" t="s">
        <v>726</v>
      </c>
      <c r="D9" s="42" t="s">
        <v>734</v>
      </c>
      <c r="E9" s="42" t="s">
        <v>679</v>
      </c>
      <c r="F9" s="15" t="s">
        <v>33</v>
      </c>
      <c r="G9" s="15" t="s">
        <v>738</v>
      </c>
      <c r="H9" s="15" t="s">
        <v>11</v>
      </c>
      <c r="I9" s="44" t="s">
        <v>11</v>
      </c>
      <c r="J9" s="44" t="s">
        <v>739</v>
      </c>
      <c r="K9" s="15" t="s">
        <v>13</v>
      </c>
    </row>
    <row r="10" spans="1:11" ht="24.75" customHeight="1" x14ac:dyDescent="0.25">
      <c r="A10" s="70" t="s">
        <v>736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 ht="63.75" customHeight="1" x14ac:dyDescent="0.25">
      <c r="A11" s="71"/>
      <c r="B11" s="57"/>
      <c r="C11" s="57"/>
      <c r="D11" s="57"/>
      <c r="E11" s="57"/>
      <c r="F11" s="57"/>
      <c r="G11" s="57"/>
      <c r="H11" s="57"/>
      <c r="I11" s="57"/>
      <c r="J11" s="57"/>
      <c r="K11" s="72"/>
    </row>
    <row r="12" spans="1:11" s="12" customFormat="1" ht="24.75" customHeight="1" x14ac:dyDescent="0.25">
      <c r="A12" s="73"/>
      <c r="B12" s="68" t="s">
        <v>740</v>
      </c>
      <c r="C12" s="68"/>
      <c r="D12" s="75"/>
      <c r="E12" s="76"/>
      <c r="F12" s="76"/>
      <c r="G12" s="76"/>
      <c r="H12" s="68" t="s">
        <v>16</v>
      </c>
      <c r="I12" s="68"/>
      <c r="J12" s="68"/>
      <c r="K12" s="78"/>
    </row>
    <row r="13" spans="1:11" s="12" customFormat="1" ht="24.75" customHeight="1" x14ac:dyDescent="0.25">
      <c r="A13" s="74"/>
      <c r="B13" s="69"/>
      <c r="C13" s="69"/>
      <c r="D13" s="77"/>
      <c r="E13" s="77"/>
      <c r="F13" s="77"/>
      <c r="G13" s="77"/>
      <c r="H13" s="69"/>
      <c r="I13" s="69"/>
      <c r="J13" s="69"/>
      <c r="K13" s="79"/>
    </row>
  </sheetData>
  <mergeCells count="8">
    <mergeCell ref="A1:K1"/>
    <mergeCell ref="A10:K10"/>
    <mergeCell ref="A11:K11"/>
    <mergeCell ref="A12:A13"/>
    <mergeCell ref="B12:C13"/>
    <mergeCell ref="D12:G13"/>
    <mergeCell ref="H12:J13"/>
    <mergeCell ref="K12:K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G8" sqref="G8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2" width="10" style="13" bestFit="1" customWidth="1"/>
    <col min="13" max="16384" width="8.85546875" style="13"/>
  </cols>
  <sheetData>
    <row r="1" spans="1:12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741</v>
      </c>
      <c r="C3" s="15" t="s">
        <v>763</v>
      </c>
      <c r="D3" s="42" t="s">
        <v>764</v>
      </c>
      <c r="E3" s="42" t="s">
        <v>679</v>
      </c>
      <c r="F3" s="15" t="s">
        <v>33</v>
      </c>
      <c r="G3" s="15" t="s">
        <v>98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742</v>
      </c>
      <c r="C4" s="15" t="s">
        <v>763</v>
      </c>
      <c r="D4" s="42" t="s">
        <v>764</v>
      </c>
      <c r="E4" s="42" t="s">
        <v>679</v>
      </c>
      <c r="F4" s="15" t="s">
        <v>32</v>
      </c>
      <c r="G4" s="15" t="s">
        <v>693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743</v>
      </c>
      <c r="C5" s="15" t="s">
        <v>763</v>
      </c>
      <c r="D5" s="42" t="s">
        <v>764</v>
      </c>
      <c r="E5" s="42" t="s">
        <v>679</v>
      </c>
      <c r="F5" s="15" t="s">
        <v>32</v>
      </c>
      <c r="G5" s="15" t="s">
        <v>693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744</v>
      </c>
      <c r="C6" s="15" t="s">
        <v>763</v>
      </c>
      <c r="D6" s="42" t="s">
        <v>764</v>
      </c>
      <c r="E6" s="42" t="s">
        <v>679</v>
      </c>
      <c r="F6" s="15" t="s">
        <v>32</v>
      </c>
      <c r="G6" s="15" t="s">
        <v>693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745</v>
      </c>
      <c r="C7" s="15" t="s">
        <v>763</v>
      </c>
      <c r="D7" s="42" t="s">
        <v>764</v>
      </c>
      <c r="E7" s="42" t="s">
        <v>679</v>
      </c>
      <c r="F7" s="15" t="s">
        <v>32</v>
      </c>
      <c r="G7" s="15" t="s">
        <v>693</v>
      </c>
      <c r="H7" s="15" t="s">
        <v>11</v>
      </c>
      <c r="I7" s="44" t="s">
        <v>11</v>
      </c>
      <c r="J7" s="44" t="s">
        <v>11</v>
      </c>
      <c r="K7" s="15" t="s">
        <v>13</v>
      </c>
      <c r="L7" s="45"/>
    </row>
    <row r="8" spans="1:12" ht="24.75" customHeight="1" x14ac:dyDescent="0.25">
      <c r="A8" s="9">
        <v>6</v>
      </c>
      <c r="B8" s="15" t="s">
        <v>746</v>
      </c>
      <c r="C8" s="15" t="s">
        <v>763</v>
      </c>
      <c r="D8" s="42" t="s">
        <v>764</v>
      </c>
      <c r="E8" s="42" t="s">
        <v>679</v>
      </c>
      <c r="F8" s="15" t="s">
        <v>32</v>
      </c>
      <c r="G8" s="15" t="s">
        <v>693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2" ht="24.75" customHeight="1" x14ac:dyDescent="0.25">
      <c r="A9" s="9">
        <v>7</v>
      </c>
      <c r="B9" s="15" t="s">
        <v>747</v>
      </c>
      <c r="C9" s="15" t="s">
        <v>763</v>
      </c>
      <c r="D9" s="42" t="s">
        <v>764</v>
      </c>
      <c r="E9" s="42" t="s">
        <v>679</v>
      </c>
      <c r="F9" s="15" t="s">
        <v>32</v>
      </c>
      <c r="G9" s="15" t="s">
        <v>693</v>
      </c>
      <c r="H9" s="15" t="s">
        <v>11</v>
      </c>
      <c r="I9" s="44" t="s">
        <v>11</v>
      </c>
      <c r="J9" s="44" t="s">
        <v>11</v>
      </c>
      <c r="K9" s="15"/>
    </row>
    <row r="10" spans="1:12" ht="24.75" customHeight="1" x14ac:dyDescent="0.25">
      <c r="A10" s="9">
        <v>8</v>
      </c>
      <c r="B10" s="15" t="s">
        <v>748</v>
      </c>
      <c r="C10" s="15" t="s">
        <v>763</v>
      </c>
      <c r="D10" s="42" t="s">
        <v>764</v>
      </c>
      <c r="E10" s="42" t="s">
        <v>679</v>
      </c>
      <c r="F10" s="15" t="s">
        <v>32</v>
      </c>
      <c r="G10" s="15" t="s">
        <v>693</v>
      </c>
      <c r="H10" s="15" t="s">
        <v>11</v>
      </c>
      <c r="I10" s="44" t="s">
        <v>11</v>
      </c>
      <c r="J10" s="44" t="s">
        <v>11</v>
      </c>
      <c r="K10" s="15"/>
    </row>
    <row r="11" spans="1:12" ht="24.75" customHeight="1" x14ac:dyDescent="0.25">
      <c r="A11" s="9">
        <v>9</v>
      </c>
      <c r="B11" s="15" t="s">
        <v>749</v>
      </c>
      <c r="C11" s="15" t="s">
        <v>763</v>
      </c>
      <c r="D11" s="42" t="s">
        <v>764</v>
      </c>
      <c r="E11" s="42" t="s">
        <v>679</v>
      </c>
      <c r="F11" s="15" t="s">
        <v>32</v>
      </c>
      <c r="G11" s="15" t="s">
        <v>693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63.75" customHeight="1" x14ac:dyDescent="0.25">
      <c r="A12" s="71"/>
      <c r="B12" s="57"/>
      <c r="C12" s="57"/>
      <c r="D12" s="57"/>
      <c r="E12" s="57"/>
      <c r="F12" s="57"/>
      <c r="G12" s="57"/>
      <c r="H12" s="57"/>
      <c r="I12" s="57"/>
      <c r="J12" s="57"/>
      <c r="K12" s="72"/>
    </row>
    <row r="13" spans="1:12" s="12" customFormat="1" ht="24.75" customHeight="1" x14ac:dyDescent="0.25">
      <c r="A13" s="73"/>
      <c r="B13" s="68" t="s">
        <v>740</v>
      </c>
      <c r="C13" s="68"/>
      <c r="D13" s="75"/>
      <c r="E13" s="76"/>
      <c r="F13" s="76"/>
      <c r="G13" s="76"/>
      <c r="H13" s="68" t="s">
        <v>16</v>
      </c>
      <c r="I13" s="68"/>
      <c r="J13" s="68"/>
      <c r="K13" s="78"/>
    </row>
    <row r="14" spans="1:12" s="12" customFormat="1" ht="24.75" customHeight="1" x14ac:dyDescent="0.25">
      <c r="A14" s="74"/>
      <c r="B14" s="69"/>
      <c r="C14" s="69"/>
      <c r="D14" s="77"/>
      <c r="E14" s="77"/>
      <c r="F14" s="77"/>
      <c r="G14" s="77"/>
      <c r="H14" s="69"/>
      <c r="I14" s="69"/>
      <c r="J14" s="69"/>
      <c r="K14" s="79"/>
    </row>
  </sheetData>
  <mergeCells count="7">
    <mergeCell ref="A1:K1"/>
    <mergeCell ref="A12:K12"/>
    <mergeCell ref="A13:A14"/>
    <mergeCell ref="B13:C14"/>
    <mergeCell ref="D13:G14"/>
    <mergeCell ref="H13:J14"/>
    <mergeCell ref="K13:K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8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750</v>
      </c>
      <c r="C3" s="15" t="s">
        <v>765</v>
      </c>
      <c r="D3" s="42" t="s">
        <v>766</v>
      </c>
      <c r="E3" s="42" t="s">
        <v>679</v>
      </c>
      <c r="F3" s="15" t="s">
        <v>33</v>
      </c>
      <c r="G3" s="15" t="s">
        <v>767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751</v>
      </c>
      <c r="C4" s="15" t="s">
        <v>765</v>
      </c>
      <c r="D4" s="42" t="s">
        <v>766</v>
      </c>
      <c r="E4" s="42" t="s">
        <v>679</v>
      </c>
      <c r="F4" s="15" t="s">
        <v>653</v>
      </c>
      <c r="G4" s="15" t="s">
        <v>768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752</v>
      </c>
      <c r="C5" s="15" t="s">
        <v>765</v>
      </c>
      <c r="D5" s="42" t="s">
        <v>766</v>
      </c>
      <c r="E5" s="42" t="s">
        <v>679</v>
      </c>
      <c r="F5" s="15" t="s">
        <v>32</v>
      </c>
      <c r="G5" s="15" t="s">
        <v>196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753</v>
      </c>
      <c r="C6" s="15" t="s">
        <v>765</v>
      </c>
      <c r="D6" s="42" t="s">
        <v>766</v>
      </c>
      <c r="E6" s="42" t="s">
        <v>679</v>
      </c>
      <c r="F6" s="15" t="s">
        <v>32</v>
      </c>
      <c r="G6" s="15" t="s">
        <v>196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754</v>
      </c>
      <c r="C7" s="15" t="s">
        <v>765</v>
      </c>
      <c r="D7" s="42" t="s">
        <v>766</v>
      </c>
      <c r="E7" s="42" t="s">
        <v>679</v>
      </c>
      <c r="F7" s="15" t="s">
        <v>32</v>
      </c>
      <c r="G7" s="15" t="s">
        <v>196</v>
      </c>
      <c r="H7" s="15" t="s">
        <v>11</v>
      </c>
      <c r="I7" s="44" t="s">
        <v>11</v>
      </c>
      <c r="J7" s="44" t="s">
        <v>11</v>
      </c>
      <c r="K7" s="15" t="s">
        <v>13</v>
      </c>
    </row>
    <row r="8" spans="1:12" ht="24.75" customHeight="1" x14ac:dyDescent="0.25">
      <c r="A8" s="9">
        <v>6</v>
      </c>
      <c r="B8" s="15" t="s">
        <v>755</v>
      </c>
      <c r="C8" s="15" t="s">
        <v>765</v>
      </c>
      <c r="D8" s="42" t="s">
        <v>766</v>
      </c>
      <c r="E8" s="42" t="s">
        <v>679</v>
      </c>
      <c r="F8" s="15" t="s">
        <v>32</v>
      </c>
      <c r="G8" s="15" t="s">
        <v>196</v>
      </c>
      <c r="H8" s="15" t="s">
        <v>11</v>
      </c>
      <c r="I8" s="44" t="s">
        <v>11</v>
      </c>
      <c r="J8" s="44" t="s">
        <v>11</v>
      </c>
      <c r="K8" s="15" t="s">
        <v>13</v>
      </c>
      <c r="L8" s="13" t="s">
        <v>769</v>
      </c>
    </row>
    <row r="9" spans="1:12" ht="24.75" customHeight="1" x14ac:dyDescent="0.25">
      <c r="A9" s="9">
        <v>7</v>
      </c>
      <c r="B9" s="15" t="s">
        <v>756</v>
      </c>
      <c r="C9" s="15" t="s">
        <v>765</v>
      </c>
      <c r="D9" s="42" t="s">
        <v>766</v>
      </c>
      <c r="E9" s="42" t="s">
        <v>679</v>
      </c>
      <c r="F9" s="15" t="s">
        <v>32</v>
      </c>
      <c r="G9" s="15" t="s">
        <v>196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757</v>
      </c>
      <c r="C10" s="15" t="s">
        <v>765</v>
      </c>
      <c r="D10" s="42" t="s">
        <v>766</v>
      </c>
      <c r="E10" s="42" t="s">
        <v>679</v>
      </c>
      <c r="F10" s="15" t="s">
        <v>32</v>
      </c>
      <c r="G10" s="15" t="s">
        <v>196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758</v>
      </c>
      <c r="C11" s="15" t="s">
        <v>765</v>
      </c>
      <c r="D11" s="42" t="s">
        <v>766</v>
      </c>
      <c r="E11" s="42" t="s">
        <v>679</v>
      </c>
      <c r="F11" s="15" t="s">
        <v>32</v>
      </c>
      <c r="G11" s="15" t="s">
        <v>196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24.75" customHeight="1" x14ac:dyDescent="0.25">
      <c r="A12" s="9">
        <v>10</v>
      </c>
      <c r="B12" s="15" t="s">
        <v>759</v>
      </c>
      <c r="C12" s="15" t="s">
        <v>765</v>
      </c>
      <c r="D12" s="42" t="s">
        <v>766</v>
      </c>
      <c r="E12" s="42" t="s">
        <v>679</v>
      </c>
      <c r="F12" s="15" t="s">
        <v>32</v>
      </c>
      <c r="G12" s="15" t="s">
        <v>196</v>
      </c>
      <c r="H12" s="15" t="s">
        <v>11</v>
      </c>
      <c r="I12" s="44" t="s">
        <v>11</v>
      </c>
      <c r="J12" s="44" t="s">
        <v>11</v>
      </c>
      <c r="K12" s="15" t="s">
        <v>13</v>
      </c>
    </row>
    <row r="13" spans="1:12" ht="24.75" customHeight="1" x14ac:dyDescent="0.25">
      <c r="A13" s="9">
        <v>11</v>
      </c>
      <c r="B13" s="15" t="s">
        <v>760</v>
      </c>
      <c r="C13" s="15" t="s">
        <v>765</v>
      </c>
      <c r="D13" s="42" t="s">
        <v>766</v>
      </c>
      <c r="E13" s="42" t="s">
        <v>679</v>
      </c>
      <c r="F13" s="15" t="s">
        <v>32</v>
      </c>
      <c r="G13" s="15" t="s">
        <v>196</v>
      </c>
      <c r="H13" s="15" t="s">
        <v>11</v>
      </c>
      <c r="I13" s="44" t="s">
        <v>11</v>
      </c>
      <c r="J13" s="44" t="s">
        <v>11</v>
      </c>
      <c r="K13" s="15" t="s">
        <v>13</v>
      </c>
    </row>
    <row r="14" spans="1:12" ht="24.75" customHeight="1" x14ac:dyDescent="0.25">
      <c r="A14" s="9">
        <v>12</v>
      </c>
      <c r="B14" s="15" t="s">
        <v>761</v>
      </c>
      <c r="C14" s="15" t="s">
        <v>765</v>
      </c>
      <c r="D14" s="42" t="s">
        <v>766</v>
      </c>
      <c r="E14" s="42" t="s">
        <v>679</v>
      </c>
      <c r="F14" s="15" t="s">
        <v>32</v>
      </c>
      <c r="G14" s="15" t="s">
        <v>196</v>
      </c>
      <c r="H14" s="15" t="s">
        <v>11</v>
      </c>
      <c r="I14" s="44" t="s">
        <v>11</v>
      </c>
      <c r="J14" s="44" t="s">
        <v>11</v>
      </c>
      <c r="K14" s="15" t="s">
        <v>13</v>
      </c>
    </row>
    <row r="15" spans="1:12" ht="24.75" customHeight="1" x14ac:dyDescent="0.25">
      <c r="A15" s="9">
        <v>13</v>
      </c>
      <c r="B15" s="15" t="s">
        <v>762</v>
      </c>
      <c r="C15" s="15" t="s">
        <v>765</v>
      </c>
      <c r="D15" s="42" t="s">
        <v>766</v>
      </c>
      <c r="E15" s="42" t="s">
        <v>679</v>
      </c>
      <c r="F15" s="15" t="s">
        <v>32</v>
      </c>
      <c r="G15" s="15" t="s">
        <v>196</v>
      </c>
      <c r="H15" s="15" t="s">
        <v>11</v>
      </c>
      <c r="I15" s="44" t="s">
        <v>11</v>
      </c>
      <c r="J15" s="44" t="s">
        <v>11</v>
      </c>
      <c r="K15" s="15" t="s">
        <v>13</v>
      </c>
    </row>
    <row r="16" spans="1:12" ht="63.75" customHeight="1" x14ac:dyDescent="0.25">
      <c r="A16" s="71"/>
      <c r="B16" s="57"/>
      <c r="C16" s="57"/>
      <c r="D16" s="57"/>
      <c r="E16" s="57"/>
      <c r="F16" s="57"/>
      <c r="G16" s="57"/>
      <c r="H16" s="57"/>
      <c r="I16" s="57"/>
      <c r="J16" s="57"/>
      <c r="K16" s="72"/>
    </row>
    <row r="17" spans="1:11" s="12" customFormat="1" ht="24.75" customHeight="1" x14ac:dyDescent="0.25">
      <c r="A17" s="73"/>
      <c r="B17" s="68" t="s">
        <v>740</v>
      </c>
      <c r="C17" s="68"/>
      <c r="D17" s="75"/>
      <c r="E17" s="76"/>
      <c r="F17" s="76"/>
      <c r="G17" s="76"/>
      <c r="H17" s="68" t="s">
        <v>16</v>
      </c>
      <c r="I17" s="68"/>
      <c r="J17" s="68"/>
      <c r="K17" s="78"/>
    </row>
    <row r="18" spans="1:11" s="12" customFormat="1" ht="24.75" customHeight="1" x14ac:dyDescent="0.25">
      <c r="A18" s="74"/>
      <c r="B18" s="69"/>
      <c r="C18" s="69"/>
      <c r="D18" s="77"/>
      <c r="E18" s="77"/>
      <c r="F18" s="77"/>
      <c r="G18" s="77"/>
      <c r="H18" s="69"/>
      <c r="I18" s="69"/>
      <c r="J18" s="69"/>
      <c r="K18" s="79"/>
    </row>
  </sheetData>
  <mergeCells count="7">
    <mergeCell ref="A1:K1"/>
    <mergeCell ref="A16:K16"/>
    <mergeCell ref="A17:A18"/>
    <mergeCell ref="B17:C18"/>
    <mergeCell ref="D17:G18"/>
    <mergeCell ref="H17:J18"/>
    <mergeCell ref="K17:K1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9"/>
  <sheetViews>
    <sheetView topLeftCell="A4" workbookViewId="0">
      <selection sqref="A1:XFD1048576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13.85546875" style="13" bestFit="1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6.7109375" style="13" bestFit="1" customWidth="1"/>
    <col min="17" max="17" width="12.140625" style="13" bestFit="1" customWidth="1"/>
    <col min="18" max="16384" width="19" style="13"/>
  </cols>
  <sheetData>
    <row r="1" spans="1:17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25">
      <c r="A3" s="9">
        <v>1</v>
      </c>
      <c r="B3" s="15" t="s">
        <v>770</v>
      </c>
      <c r="C3" s="15" t="s">
        <v>784</v>
      </c>
      <c r="D3" s="42" t="s">
        <v>785</v>
      </c>
      <c r="E3" s="42" t="s">
        <v>679</v>
      </c>
      <c r="F3" s="15" t="s">
        <v>12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1</v>
      </c>
      <c r="M3" s="15" t="s">
        <v>340</v>
      </c>
      <c r="N3" s="15" t="s">
        <v>11</v>
      </c>
      <c r="O3" s="15" t="s">
        <v>11</v>
      </c>
      <c r="P3" s="15" t="s">
        <v>11</v>
      </c>
      <c r="Q3" s="15" t="s">
        <v>13</v>
      </c>
    </row>
    <row r="4" spans="1:17" ht="24.75" customHeight="1" x14ac:dyDescent="0.25">
      <c r="A4" s="9">
        <f>1+A3</f>
        <v>2</v>
      </c>
      <c r="B4" s="15" t="s">
        <v>771</v>
      </c>
      <c r="C4" s="15" t="s">
        <v>784</v>
      </c>
      <c r="D4" s="42" t="s">
        <v>785</v>
      </c>
      <c r="E4" s="42" t="s">
        <v>679</v>
      </c>
      <c r="F4" s="15" t="s">
        <v>12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1</v>
      </c>
      <c r="M4" s="15" t="s">
        <v>124</v>
      </c>
      <c r="N4" s="15" t="s">
        <v>11</v>
      </c>
      <c r="O4" s="15" t="s">
        <v>11</v>
      </c>
      <c r="P4" s="15" t="s">
        <v>11</v>
      </c>
      <c r="Q4" s="15" t="s">
        <v>13</v>
      </c>
    </row>
    <row r="5" spans="1:17" ht="24.75" customHeight="1" x14ac:dyDescent="0.25">
      <c r="A5" s="9">
        <v>3</v>
      </c>
      <c r="B5" s="15" t="s">
        <v>772</v>
      </c>
      <c r="C5" s="15" t="s">
        <v>784</v>
      </c>
      <c r="D5" s="42" t="s">
        <v>785</v>
      </c>
      <c r="E5" s="42" t="s">
        <v>22</v>
      </c>
      <c r="F5" s="15" t="s">
        <v>12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1</v>
      </c>
      <c r="M5" s="15" t="s">
        <v>786</v>
      </c>
      <c r="N5" s="15" t="s">
        <v>11</v>
      </c>
      <c r="O5" s="15" t="s">
        <v>11</v>
      </c>
      <c r="P5" s="15" t="s">
        <v>11</v>
      </c>
      <c r="Q5" s="15" t="s">
        <v>13</v>
      </c>
    </row>
    <row r="6" spans="1:17" ht="24.75" customHeight="1" x14ac:dyDescent="0.25">
      <c r="A6" s="9">
        <v>4</v>
      </c>
      <c r="B6" s="15" t="s">
        <v>773</v>
      </c>
      <c r="C6" s="15" t="s">
        <v>784</v>
      </c>
      <c r="D6" s="42" t="s">
        <v>785</v>
      </c>
      <c r="E6" s="42" t="s">
        <v>656</v>
      </c>
      <c r="F6" s="15" t="s">
        <v>123</v>
      </c>
      <c r="G6" s="15">
        <v>0</v>
      </c>
      <c r="H6" s="15">
        <v>0</v>
      </c>
      <c r="I6" s="15">
        <v>0</v>
      </c>
      <c r="J6" s="15">
        <v>0.18</v>
      </c>
      <c r="K6" s="15">
        <v>0</v>
      </c>
      <c r="L6" s="15">
        <v>1</v>
      </c>
      <c r="M6" s="15" t="s">
        <v>787</v>
      </c>
      <c r="N6" s="15" t="s">
        <v>11</v>
      </c>
      <c r="O6" s="15" t="s">
        <v>11</v>
      </c>
      <c r="P6" s="15" t="s">
        <v>11</v>
      </c>
      <c r="Q6" s="15" t="s">
        <v>13</v>
      </c>
    </row>
    <row r="7" spans="1:17" ht="24.75" customHeight="1" x14ac:dyDescent="0.25">
      <c r="A7" s="9">
        <v>5</v>
      </c>
      <c r="B7" s="15" t="s">
        <v>774</v>
      </c>
      <c r="C7" s="15" t="s">
        <v>784</v>
      </c>
      <c r="D7" s="42" t="s">
        <v>785</v>
      </c>
      <c r="E7" s="42" t="s">
        <v>656</v>
      </c>
      <c r="F7" s="15" t="s">
        <v>123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</v>
      </c>
      <c r="M7" s="15" t="s">
        <v>788</v>
      </c>
      <c r="N7" s="15" t="s">
        <v>11</v>
      </c>
      <c r="O7" s="15" t="s">
        <v>11</v>
      </c>
      <c r="P7" s="15" t="s">
        <v>11</v>
      </c>
      <c r="Q7" s="15" t="s">
        <v>13</v>
      </c>
    </row>
    <row r="8" spans="1:17" ht="24.75" customHeight="1" x14ac:dyDescent="0.25">
      <c r="A8" s="9">
        <v>6</v>
      </c>
      <c r="B8" s="15" t="s">
        <v>775</v>
      </c>
      <c r="C8" s="15" t="s">
        <v>784</v>
      </c>
      <c r="D8" s="42" t="s">
        <v>360</v>
      </c>
      <c r="E8" s="42" t="s">
        <v>679</v>
      </c>
      <c r="F8" s="15" t="s">
        <v>32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 t="s">
        <v>789</v>
      </c>
      <c r="N8" s="15" t="s">
        <v>11</v>
      </c>
      <c r="O8" s="15" t="s">
        <v>11</v>
      </c>
      <c r="P8" s="15" t="s">
        <v>11</v>
      </c>
      <c r="Q8" s="15" t="s">
        <v>13</v>
      </c>
    </row>
    <row r="9" spans="1:17" ht="24.75" customHeight="1" x14ac:dyDescent="0.25">
      <c r="A9" s="9">
        <v>7</v>
      </c>
      <c r="B9" s="15" t="s">
        <v>776</v>
      </c>
      <c r="C9" s="15" t="s">
        <v>784</v>
      </c>
      <c r="D9" s="42" t="s">
        <v>360</v>
      </c>
      <c r="E9" s="42" t="s">
        <v>679</v>
      </c>
      <c r="F9" s="15" t="s">
        <v>32</v>
      </c>
      <c r="G9" s="15">
        <v>0</v>
      </c>
      <c r="H9" s="15">
        <v>0</v>
      </c>
      <c r="I9" s="15">
        <v>0</v>
      </c>
      <c r="J9" s="15">
        <v>0</v>
      </c>
      <c r="K9" s="15">
        <v>1</v>
      </c>
      <c r="L9" s="15">
        <v>1</v>
      </c>
      <c r="M9" s="15" t="s">
        <v>454</v>
      </c>
      <c r="N9" s="15" t="s">
        <v>11</v>
      </c>
      <c r="O9" s="15" t="s">
        <v>11</v>
      </c>
      <c r="P9" s="15" t="s">
        <v>11</v>
      </c>
      <c r="Q9" s="15" t="s">
        <v>13</v>
      </c>
    </row>
    <row r="10" spans="1:17" ht="24.75" customHeight="1" x14ac:dyDescent="0.25">
      <c r="A10" s="9">
        <v>8</v>
      </c>
      <c r="B10" s="15" t="s">
        <v>777</v>
      </c>
      <c r="C10" s="15" t="s">
        <v>784</v>
      </c>
      <c r="D10" s="42" t="s">
        <v>360</v>
      </c>
      <c r="E10" s="42" t="s">
        <v>679</v>
      </c>
      <c r="F10" s="15" t="s">
        <v>32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 t="s">
        <v>327</v>
      </c>
      <c r="N10" s="15" t="s">
        <v>11</v>
      </c>
      <c r="O10" s="15" t="s">
        <v>11</v>
      </c>
      <c r="P10" s="15" t="s">
        <v>11</v>
      </c>
      <c r="Q10" s="15" t="s">
        <v>13</v>
      </c>
    </row>
    <row r="11" spans="1:17" ht="24.75" customHeight="1" x14ac:dyDescent="0.25">
      <c r="A11" s="9">
        <v>9</v>
      </c>
      <c r="B11" s="15" t="s">
        <v>778</v>
      </c>
      <c r="C11" s="15" t="s">
        <v>784</v>
      </c>
      <c r="D11" s="42" t="s">
        <v>360</v>
      </c>
      <c r="E11" s="42" t="s">
        <v>679</v>
      </c>
      <c r="F11" s="15" t="s">
        <v>32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1</v>
      </c>
      <c r="M11" s="15" t="s">
        <v>693</v>
      </c>
      <c r="N11" s="15" t="s">
        <v>11</v>
      </c>
      <c r="O11" s="15" t="s">
        <v>11</v>
      </c>
      <c r="P11" s="15" t="s">
        <v>11</v>
      </c>
      <c r="Q11" s="15" t="s">
        <v>13</v>
      </c>
    </row>
    <row r="12" spans="1:17" ht="24.75" customHeight="1" x14ac:dyDescent="0.25">
      <c r="A12" s="9">
        <v>10</v>
      </c>
      <c r="B12" s="15" t="s">
        <v>779</v>
      </c>
      <c r="C12" s="15" t="s">
        <v>784</v>
      </c>
      <c r="D12" s="42" t="s">
        <v>360</v>
      </c>
      <c r="E12" s="42" t="s">
        <v>656</v>
      </c>
      <c r="F12" s="15" t="s">
        <v>32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 t="s">
        <v>453</v>
      </c>
      <c r="N12" s="15" t="s">
        <v>11</v>
      </c>
      <c r="O12" s="15" t="s">
        <v>11</v>
      </c>
      <c r="P12" s="15" t="s">
        <v>11</v>
      </c>
      <c r="Q12" s="15" t="s">
        <v>13</v>
      </c>
    </row>
    <row r="13" spans="1:17" ht="24.75" customHeight="1" x14ac:dyDescent="0.25">
      <c r="A13" s="9">
        <v>11</v>
      </c>
      <c r="B13" s="15" t="s">
        <v>780</v>
      </c>
      <c r="C13" s="15" t="s">
        <v>784</v>
      </c>
      <c r="D13" s="42" t="s">
        <v>360</v>
      </c>
      <c r="E13" s="42" t="s">
        <v>656</v>
      </c>
      <c r="F13" s="15" t="s">
        <v>32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 t="s">
        <v>136</v>
      </c>
      <c r="N13" s="15" t="s">
        <v>11</v>
      </c>
      <c r="O13" s="15" t="s">
        <v>11</v>
      </c>
      <c r="P13" s="15" t="s">
        <v>11</v>
      </c>
      <c r="Q13" s="15" t="s">
        <v>13</v>
      </c>
    </row>
    <row r="14" spans="1:17" ht="24.75" customHeight="1" x14ac:dyDescent="0.25">
      <c r="A14" s="9">
        <v>12</v>
      </c>
      <c r="B14" s="15" t="s">
        <v>781</v>
      </c>
      <c r="C14" s="15" t="s">
        <v>784</v>
      </c>
      <c r="D14" s="42" t="s">
        <v>790</v>
      </c>
      <c r="E14" s="42" t="s">
        <v>679</v>
      </c>
      <c r="F14" s="15" t="s">
        <v>12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</v>
      </c>
      <c r="M14" s="15" t="s">
        <v>791</v>
      </c>
      <c r="N14" s="15" t="s">
        <v>11</v>
      </c>
      <c r="O14" s="15" t="s">
        <v>11</v>
      </c>
      <c r="P14" s="15" t="s">
        <v>11</v>
      </c>
      <c r="Q14" s="15" t="s">
        <v>13</v>
      </c>
    </row>
    <row r="15" spans="1:17" ht="24.75" customHeight="1" x14ac:dyDescent="0.25">
      <c r="A15" s="9">
        <v>13</v>
      </c>
      <c r="B15" s="15" t="s">
        <v>782</v>
      </c>
      <c r="C15" s="15" t="s">
        <v>784</v>
      </c>
      <c r="D15" s="42" t="s">
        <v>790</v>
      </c>
      <c r="E15" s="42" t="s">
        <v>679</v>
      </c>
      <c r="F15" s="15" t="s">
        <v>12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 t="s">
        <v>173</v>
      </c>
      <c r="N15" s="15" t="s">
        <v>11</v>
      </c>
      <c r="O15" s="15" t="s">
        <v>11</v>
      </c>
      <c r="P15" s="15" t="s">
        <v>11</v>
      </c>
      <c r="Q15" s="15" t="s">
        <v>13</v>
      </c>
    </row>
    <row r="16" spans="1:17" ht="24.75" customHeight="1" x14ac:dyDescent="0.25">
      <c r="A16" s="9">
        <v>14</v>
      </c>
      <c r="B16" s="15" t="s">
        <v>783</v>
      </c>
      <c r="C16" s="15" t="s">
        <v>784</v>
      </c>
      <c r="D16" s="42" t="s">
        <v>790</v>
      </c>
      <c r="E16" s="42" t="s">
        <v>679</v>
      </c>
      <c r="F16" s="15" t="s">
        <v>12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 t="s">
        <v>680</v>
      </c>
      <c r="N16" s="15" t="s">
        <v>11</v>
      </c>
      <c r="O16" s="15" t="s">
        <v>11</v>
      </c>
      <c r="P16" s="15" t="s">
        <v>11</v>
      </c>
      <c r="Q16" s="15" t="s">
        <v>13</v>
      </c>
    </row>
    <row r="17" spans="1:17" ht="63.75" customHeight="1" x14ac:dyDescent="0.25">
      <c r="A17" s="7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72"/>
    </row>
    <row r="18" spans="1:17" s="12" customFormat="1" ht="24.75" customHeight="1" x14ac:dyDescent="0.25">
      <c r="A18" s="73"/>
      <c r="B18" s="68" t="s">
        <v>740</v>
      </c>
      <c r="C18" s="68"/>
      <c r="D18" s="75"/>
      <c r="E18" s="76"/>
      <c r="F18" s="76"/>
      <c r="G18" s="76"/>
      <c r="H18" s="76"/>
      <c r="I18" s="76"/>
      <c r="J18" s="76"/>
      <c r="K18" s="76"/>
      <c r="L18" s="76"/>
      <c r="M18" s="76"/>
      <c r="N18" s="68" t="s">
        <v>16</v>
      </c>
      <c r="O18" s="68"/>
      <c r="P18" s="68"/>
      <c r="Q18" s="78"/>
    </row>
    <row r="19" spans="1:17" s="12" customFormat="1" ht="24.75" customHeight="1" x14ac:dyDescent="0.25">
      <c r="A19" s="74"/>
      <c r="B19" s="69"/>
      <c r="C19" s="69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69"/>
      <c r="O19" s="69"/>
      <c r="P19" s="69"/>
      <c r="Q19" s="79"/>
    </row>
  </sheetData>
  <mergeCells count="7">
    <mergeCell ref="A1:Q1"/>
    <mergeCell ref="A17:Q17"/>
    <mergeCell ref="A18:A19"/>
    <mergeCell ref="B18:C19"/>
    <mergeCell ref="D18:M19"/>
    <mergeCell ref="N18:P19"/>
    <mergeCell ref="Q18:Q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8"/>
  <sheetViews>
    <sheetView tabSelected="1" workbookViewId="0">
      <selection activeCell="A2" sqref="A2:Q3"/>
    </sheetView>
  </sheetViews>
  <sheetFormatPr defaultColWidth="8.85546875" defaultRowHeight="14.25" x14ac:dyDescent="0.25"/>
  <cols>
    <col min="1" max="1" width="8.28515625" style="13" bestFit="1" customWidth="1"/>
    <col min="2" max="2" width="16.85546875" style="13" customWidth="1"/>
    <col min="3" max="3" width="38" style="13" customWidth="1"/>
    <col min="4" max="4" width="12.85546875" style="13" customWidth="1"/>
    <col min="5" max="5" width="9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7.28515625" style="13" bestFit="1" customWidth="1"/>
    <col min="15" max="15" width="11.7109375" style="13" bestFit="1" customWidth="1"/>
    <col min="16" max="16" width="10.28515625" style="13" customWidth="1"/>
    <col min="17" max="17" width="24.7109375" style="13" customWidth="1"/>
    <col min="18" max="16384" width="8.85546875" style="13"/>
  </cols>
  <sheetData>
    <row r="1" spans="1:17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s="14" customFormat="1" ht="56.25" customHeight="1" x14ac:dyDescent="0.25">
      <c r="A2" s="8" t="s">
        <v>804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821</v>
      </c>
      <c r="C3" s="51" t="s">
        <v>822</v>
      </c>
      <c r="D3" s="86">
        <v>38664</v>
      </c>
      <c r="E3" s="48" t="s">
        <v>823</v>
      </c>
      <c r="F3" s="47" t="s">
        <v>824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87" t="s">
        <v>825</v>
      </c>
    </row>
    <row r="4" spans="1:17" ht="24.75" hidden="1" customHeight="1" x14ac:dyDescent="0.3">
      <c r="A4" s="9">
        <v>2</v>
      </c>
      <c r="B4" s="47" t="s">
        <v>806</v>
      </c>
      <c r="C4" s="49" t="s">
        <v>818</v>
      </c>
      <c r="D4" s="50">
        <v>43002</v>
      </c>
      <c r="E4" s="48" t="s">
        <v>800</v>
      </c>
      <c r="F4" s="47" t="s">
        <v>805</v>
      </c>
      <c r="G4" s="47">
        <v>1</v>
      </c>
      <c r="H4" s="47">
        <v>1</v>
      </c>
      <c r="I4" s="47">
        <v>1</v>
      </c>
      <c r="J4" s="47">
        <v>1</v>
      </c>
      <c r="K4" s="47">
        <v>1</v>
      </c>
      <c r="L4" s="47">
        <v>1</v>
      </c>
      <c r="M4" s="47"/>
      <c r="N4" s="47"/>
      <c r="O4" s="47"/>
      <c r="P4" s="47"/>
      <c r="Q4" s="47"/>
    </row>
    <row r="5" spans="1:17" ht="24.75" hidden="1" customHeight="1" x14ac:dyDescent="0.3">
      <c r="A5" s="9">
        <v>3</v>
      </c>
      <c r="B5" s="47" t="s">
        <v>807</v>
      </c>
      <c r="C5" s="49" t="s">
        <v>818</v>
      </c>
      <c r="D5" s="50">
        <v>43003</v>
      </c>
      <c r="E5" s="48" t="s">
        <v>800</v>
      </c>
      <c r="F5" s="47" t="s">
        <v>805</v>
      </c>
      <c r="G5" s="47">
        <v>1</v>
      </c>
      <c r="H5" s="47">
        <v>1</v>
      </c>
      <c r="I5" s="47">
        <v>1</v>
      </c>
      <c r="J5" s="47">
        <v>1</v>
      </c>
      <c r="K5" s="47">
        <v>1</v>
      </c>
      <c r="L5" s="47">
        <v>1</v>
      </c>
      <c r="M5" s="47"/>
      <c r="N5" s="47"/>
      <c r="O5" s="47"/>
      <c r="P5" s="47"/>
      <c r="Q5" s="47"/>
    </row>
    <row r="6" spans="1:17" ht="63.75" customHeight="1" x14ac:dyDescent="0.25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</row>
    <row r="7" spans="1:17" s="12" customFormat="1" ht="24.75" customHeight="1" x14ac:dyDescent="0.25">
      <c r="A7" s="73"/>
      <c r="B7" s="68" t="s">
        <v>819</v>
      </c>
      <c r="C7" s="68"/>
      <c r="D7" s="75"/>
      <c r="E7" s="76"/>
      <c r="F7" s="76"/>
      <c r="G7" s="76"/>
      <c r="H7" s="76"/>
      <c r="I7" s="76"/>
      <c r="J7" s="76"/>
      <c r="K7" s="76"/>
      <c r="L7" s="76"/>
      <c r="M7" s="76"/>
      <c r="N7" s="68" t="s">
        <v>820</v>
      </c>
      <c r="O7" s="68"/>
      <c r="P7" s="68"/>
      <c r="Q7" s="83"/>
    </row>
    <row r="8" spans="1:17" s="12" customFormat="1" ht="50.25" customHeight="1" x14ac:dyDescent="0.25">
      <c r="A8" s="74"/>
      <c r="B8" s="69"/>
      <c r="C8" s="69"/>
      <c r="D8" s="77"/>
      <c r="E8" s="77"/>
      <c r="F8" s="77"/>
      <c r="G8" s="77"/>
      <c r="H8" s="77"/>
      <c r="I8" s="77"/>
      <c r="J8" s="77"/>
      <c r="K8" s="77"/>
      <c r="L8" s="77"/>
      <c r="M8" s="77"/>
      <c r="N8" s="69"/>
      <c r="O8" s="69"/>
      <c r="P8" s="69"/>
      <c r="Q8" s="84"/>
    </row>
  </sheetData>
  <mergeCells count="6">
    <mergeCell ref="A1:Q1"/>
    <mergeCell ref="A6:Q6"/>
    <mergeCell ref="A7:A8"/>
    <mergeCell ref="B7:C8"/>
    <mergeCell ref="D7:M8"/>
    <mergeCell ref="N7:Q8"/>
  </mergeCells>
  <phoneticPr fontId="30" type="noConversion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sqref="A1:XFD1048576"/>
    </sheetView>
  </sheetViews>
  <sheetFormatPr defaultColWidth="8.85546875" defaultRowHeight="24.75" customHeight="1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36</v>
      </c>
      <c r="C3" s="10" t="s">
        <v>78</v>
      </c>
      <c r="D3" s="10" t="s">
        <v>79</v>
      </c>
      <c r="E3" s="10" t="s">
        <v>80</v>
      </c>
      <c r="F3" s="10" t="s">
        <v>24</v>
      </c>
      <c r="G3" s="10">
        <v>1020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37</v>
      </c>
      <c r="C4" s="10" t="s">
        <v>78</v>
      </c>
      <c r="D4" s="10" t="s">
        <v>79</v>
      </c>
      <c r="E4" s="10" t="s">
        <v>80</v>
      </c>
      <c r="F4" s="10" t="s">
        <v>24</v>
      </c>
      <c r="G4" s="10">
        <v>1020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44" si="0">1+A4</f>
        <v>3</v>
      </c>
      <c r="B5" s="15" t="s">
        <v>38</v>
      </c>
      <c r="C5" s="10" t="s">
        <v>78</v>
      </c>
      <c r="D5" s="10" t="s">
        <v>79</v>
      </c>
      <c r="E5" s="10" t="s">
        <v>80</v>
      </c>
      <c r="F5" s="10" t="s">
        <v>24</v>
      </c>
      <c r="G5" s="10">
        <v>1020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39</v>
      </c>
      <c r="C6" s="10" t="s">
        <v>78</v>
      </c>
      <c r="D6" s="10" t="s">
        <v>79</v>
      </c>
      <c r="E6" s="10" t="s">
        <v>80</v>
      </c>
      <c r="F6" s="10" t="s">
        <v>24</v>
      </c>
      <c r="G6" s="10">
        <v>1020</v>
      </c>
      <c r="H6" s="11" t="s">
        <v>13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40</v>
      </c>
      <c r="C7" s="10" t="s">
        <v>78</v>
      </c>
      <c r="D7" s="10" t="s">
        <v>79</v>
      </c>
      <c r="E7" s="10" t="s">
        <v>80</v>
      </c>
      <c r="F7" s="10" t="s">
        <v>24</v>
      </c>
      <c r="G7" s="10">
        <v>1020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41</v>
      </c>
      <c r="C8" s="10" t="s">
        <v>78</v>
      </c>
      <c r="D8" s="10" t="s">
        <v>79</v>
      </c>
      <c r="E8" s="10" t="s">
        <v>80</v>
      </c>
      <c r="F8" s="10" t="s">
        <v>24</v>
      </c>
      <c r="G8" s="10">
        <v>1020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42</v>
      </c>
      <c r="C9" s="10" t="s">
        <v>78</v>
      </c>
      <c r="D9" s="10" t="s">
        <v>79</v>
      </c>
      <c r="E9" s="10" t="s">
        <v>80</v>
      </c>
      <c r="F9" s="10" t="s">
        <v>24</v>
      </c>
      <c r="G9" s="10">
        <v>1020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43</v>
      </c>
      <c r="C10" s="10" t="s">
        <v>78</v>
      </c>
      <c r="D10" s="10" t="s">
        <v>79</v>
      </c>
      <c r="E10" s="10" t="s">
        <v>80</v>
      </c>
      <c r="F10" s="10" t="s">
        <v>24</v>
      </c>
      <c r="G10" s="10">
        <v>1020</v>
      </c>
      <c r="H10" s="11" t="s">
        <v>13</v>
      </c>
      <c r="I10" s="10" t="s">
        <v>11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44</v>
      </c>
      <c r="C11" s="10" t="s">
        <v>78</v>
      </c>
      <c r="D11" s="10" t="s">
        <v>79</v>
      </c>
      <c r="E11" s="10" t="s">
        <v>80</v>
      </c>
      <c r="F11" s="10" t="s">
        <v>24</v>
      </c>
      <c r="G11" s="10">
        <v>1020</v>
      </c>
      <c r="H11" s="11" t="s">
        <v>13</v>
      </c>
      <c r="I11" s="10" t="s">
        <v>11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45</v>
      </c>
      <c r="C12" s="10" t="s">
        <v>78</v>
      </c>
      <c r="D12" s="10" t="s">
        <v>79</v>
      </c>
      <c r="E12" s="10" t="s">
        <v>80</v>
      </c>
      <c r="F12" s="10" t="s">
        <v>24</v>
      </c>
      <c r="G12" s="10">
        <v>1020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46</v>
      </c>
      <c r="C13" s="10" t="s">
        <v>78</v>
      </c>
      <c r="D13" s="10" t="s">
        <v>79</v>
      </c>
      <c r="E13" s="10" t="s">
        <v>80</v>
      </c>
      <c r="F13" s="10" t="s">
        <v>24</v>
      </c>
      <c r="G13" s="10">
        <v>1020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47</v>
      </c>
      <c r="C14" s="10" t="s">
        <v>78</v>
      </c>
      <c r="D14" s="10" t="s">
        <v>79</v>
      </c>
      <c r="E14" s="10" t="s">
        <v>80</v>
      </c>
      <c r="F14" s="10" t="s">
        <v>24</v>
      </c>
      <c r="G14" s="10">
        <v>1020</v>
      </c>
      <c r="H14" s="11" t="s">
        <v>13</v>
      </c>
      <c r="I14" s="10" t="s">
        <v>11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48</v>
      </c>
      <c r="C15" s="10" t="s">
        <v>78</v>
      </c>
      <c r="D15" s="10" t="s">
        <v>79</v>
      </c>
      <c r="E15" s="10" t="s">
        <v>80</v>
      </c>
      <c r="F15" s="10" t="s">
        <v>24</v>
      </c>
      <c r="G15" s="10">
        <v>1020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49</v>
      </c>
      <c r="C16" s="10" t="s">
        <v>78</v>
      </c>
      <c r="D16" s="10" t="s">
        <v>79</v>
      </c>
      <c r="E16" s="10" t="s">
        <v>80</v>
      </c>
      <c r="F16" s="10" t="s">
        <v>24</v>
      </c>
      <c r="G16" s="10">
        <v>1020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50</v>
      </c>
      <c r="C17" s="10" t="s">
        <v>78</v>
      </c>
      <c r="D17" s="10" t="s">
        <v>79</v>
      </c>
      <c r="E17" s="10" t="s">
        <v>80</v>
      </c>
      <c r="F17" s="10" t="s">
        <v>24</v>
      </c>
      <c r="G17" s="10">
        <v>1020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51</v>
      </c>
      <c r="C18" s="10" t="s">
        <v>78</v>
      </c>
      <c r="D18" s="10" t="s">
        <v>79</v>
      </c>
      <c r="E18" s="10" t="s">
        <v>80</v>
      </c>
      <c r="F18" s="10" t="s">
        <v>24</v>
      </c>
      <c r="G18" s="10">
        <v>1020</v>
      </c>
      <c r="H18" s="11" t="s">
        <v>13</v>
      </c>
      <c r="I18" s="10" t="s">
        <v>11</v>
      </c>
      <c r="J18" s="10" t="s">
        <v>11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52</v>
      </c>
      <c r="C19" s="10" t="s">
        <v>78</v>
      </c>
      <c r="D19" s="10" t="s">
        <v>79</v>
      </c>
      <c r="E19" s="10" t="s">
        <v>80</v>
      </c>
      <c r="F19" s="10" t="s">
        <v>24</v>
      </c>
      <c r="G19" s="10">
        <v>1020</v>
      </c>
      <c r="H19" s="11" t="s">
        <v>13</v>
      </c>
      <c r="I19" s="10" t="s">
        <v>11</v>
      </c>
      <c r="J19" s="10" t="s">
        <v>11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53</v>
      </c>
      <c r="C20" s="10" t="s">
        <v>78</v>
      </c>
      <c r="D20" s="10" t="s">
        <v>79</v>
      </c>
      <c r="E20" s="10" t="s">
        <v>80</v>
      </c>
      <c r="F20" s="10" t="s">
        <v>24</v>
      </c>
      <c r="G20" s="10">
        <v>1020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f t="shared" si="0"/>
        <v>19</v>
      </c>
      <c r="B21" s="15" t="s">
        <v>54</v>
      </c>
      <c r="C21" s="10" t="s">
        <v>78</v>
      </c>
      <c r="D21" s="10" t="s">
        <v>79</v>
      </c>
      <c r="E21" s="10" t="s">
        <v>80</v>
      </c>
      <c r="F21" s="10" t="s">
        <v>24</v>
      </c>
      <c r="G21" s="10">
        <v>1020</v>
      </c>
      <c r="H21" s="11" t="s">
        <v>13</v>
      </c>
      <c r="I21" s="10" t="s">
        <v>11</v>
      </c>
      <c r="J21" s="10" t="s">
        <v>11</v>
      </c>
      <c r="K21" s="11" t="s">
        <v>13</v>
      </c>
    </row>
    <row r="22" spans="1:11" ht="24.75" customHeight="1" x14ac:dyDescent="0.25">
      <c r="A22" s="9">
        <f t="shared" si="0"/>
        <v>20</v>
      </c>
      <c r="B22" s="15" t="s">
        <v>55</v>
      </c>
      <c r="C22" s="10" t="s">
        <v>78</v>
      </c>
      <c r="D22" s="10" t="s">
        <v>79</v>
      </c>
      <c r="E22" s="10" t="s">
        <v>80</v>
      </c>
      <c r="F22" s="10" t="s">
        <v>24</v>
      </c>
      <c r="G22" s="10">
        <v>1020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24.75" customHeight="1" x14ac:dyDescent="0.25">
      <c r="A23" s="9">
        <f t="shared" si="0"/>
        <v>21</v>
      </c>
      <c r="B23" s="15" t="s">
        <v>56</v>
      </c>
      <c r="C23" s="10" t="s">
        <v>78</v>
      </c>
      <c r="D23" s="10" t="s">
        <v>79</v>
      </c>
      <c r="E23" s="10" t="s">
        <v>80</v>
      </c>
      <c r="F23" s="10" t="s">
        <v>24</v>
      </c>
      <c r="G23" s="10">
        <v>1020</v>
      </c>
      <c r="H23" s="11" t="s">
        <v>13</v>
      </c>
      <c r="I23" s="10" t="s">
        <v>11</v>
      </c>
      <c r="J23" s="10" t="s">
        <v>11</v>
      </c>
      <c r="K23" s="11" t="s">
        <v>13</v>
      </c>
    </row>
    <row r="24" spans="1:11" ht="24.75" customHeight="1" x14ac:dyDescent="0.25">
      <c r="A24" s="9">
        <f t="shared" si="0"/>
        <v>22</v>
      </c>
      <c r="B24" s="15" t="s">
        <v>57</v>
      </c>
      <c r="C24" s="10" t="s">
        <v>78</v>
      </c>
      <c r="D24" s="10" t="s">
        <v>79</v>
      </c>
      <c r="E24" s="10" t="s">
        <v>80</v>
      </c>
      <c r="F24" s="10" t="s">
        <v>24</v>
      </c>
      <c r="G24" s="10">
        <v>1020</v>
      </c>
      <c r="H24" s="11" t="s">
        <v>13</v>
      </c>
      <c r="I24" s="10" t="s">
        <v>11</v>
      </c>
      <c r="J24" s="10" t="s">
        <v>11</v>
      </c>
      <c r="K24" s="11" t="s">
        <v>13</v>
      </c>
    </row>
    <row r="25" spans="1:11" ht="24.75" customHeight="1" x14ac:dyDescent="0.25">
      <c r="A25" s="9">
        <f t="shared" si="0"/>
        <v>23</v>
      </c>
      <c r="B25" s="15" t="s">
        <v>58</v>
      </c>
      <c r="C25" s="10" t="s">
        <v>78</v>
      </c>
      <c r="D25" s="10" t="s">
        <v>79</v>
      </c>
      <c r="E25" s="10" t="s">
        <v>80</v>
      </c>
      <c r="F25" s="10" t="s">
        <v>24</v>
      </c>
      <c r="G25" s="10">
        <v>1020</v>
      </c>
      <c r="H25" s="11" t="s">
        <v>13</v>
      </c>
      <c r="I25" s="10" t="s">
        <v>11</v>
      </c>
      <c r="J25" s="10" t="s">
        <v>11</v>
      </c>
      <c r="K25" s="11" t="s">
        <v>13</v>
      </c>
    </row>
    <row r="26" spans="1:11" ht="24.75" customHeight="1" x14ac:dyDescent="0.25">
      <c r="A26" s="9">
        <f t="shared" si="0"/>
        <v>24</v>
      </c>
      <c r="B26" s="15" t="s">
        <v>59</v>
      </c>
      <c r="C26" s="10" t="s">
        <v>78</v>
      </c>
      <c r="D26" s="10" t="s">
        <v>79</v>
      </c>
      <c r="E26" s="10" t="s">
        <v>80</v>
      </c>
      <c r="F26" s="10" t="s">
        <v>24</v>
      </c>
      <c r="G26" s="10">
        <v>1020</v>
      </c>
      <c r="H26" s="11" t="s">
        <v>13</v>
      </c>
      <c r="I26" s="10" t="s">
        <v>11</v>
      </c>
      <c r="J26" s="10" t="s">
        <v>11</v>
      </c>
      <c r="K26" s="11" t="s">
        <v>13</v>
      </c>
    </row>
    <row r="27" spans="1:11" ht="24.75" customHeight="1" x14ac:dyDescent="0.25">
      <c r="A27" s="9">
        <f t="shared" si="0"/>
        <v>25</v>
      </c>
      <c r="B27" s="15" t="s">
        <v>60</v>
      </c>
      <c r="C27" s="10" t="s">
        <v>78</v>
      </c>
      <c r="D27" s="10" t="s">
        <v>79</v>
      </c>
      <c r="E27" s="10" t="s">
        <v>80</v>
      </c>
      <c r="F27" s="10" t="s">
        <v>24</v>
      </c>
      <c r="G27" s="10">
        <v>1020</v>
      </c>
      <c r="H27" s="11" t="s">
        <v>13</v>
      </c>
      <c r="I27" s="10" t="s">
        <v>11</v>
      </c>
      <c r="J27" s="10" t="s">
        <v>11</v>
      </c>
      <c r="K27" s="11" t="s">
        <v>13</v>
      </c>
    </row>
    <row r="28" spans="1:11" ht="24.75" customHeight="1" x14ac:dyDescent="0.25">
      <c r="A28" s="9">
        <f t="shared" si="0"/>
        <v>26</v>
      </c>
      <c r="B28" s="15" t="s">
        <v>61</v>
      </c>
      <c r="C28" s="10" t="s">
        <v>78</v>
      </c>
      <c r="D28" s="10" t="s">
        <v>79</v>
      </c>
      <c r="E28" s="10" t="s">
        <v>80</v>
      </c>
      <c r="F28" s="10" t="s">
        <v>24</v>
      </c>
      <c r="G28" s="10">
        <v>1020</v>
      </c>
      <c r="H28" s="11" t="s">
        <v>13</v>
      </c>
      <c r="I28" s="10" t="s">
        <v>11</v>
      </c>
      <c r="J28" s="10" t="s">
        <v>11</v>
      </c>
      <c r="K28" s="11" t="s">
        <v>13</v>
      </c>
    </row>
    <row r="29" spans="1:11" ht="24.75" customHeight="1" x14ac:dyDescent="0.25">
      <c r="A29" s="9">
        <f t="shared" si="0"/>
        <v>27</v>
      </c>
      <c r="B29" s="15" t="s">
        <v>62</v>
      </c>
      <c r="C29" s="10" t="s">
        <v>78</v>
      </c>
      <c r="D29" s="10" t="s">
        <v>79</v>
      </c>
      <c r="E29" s="10" t="s">
        <v>80</v>
      </c>
      <c r="F29" s="10" t="s">
        <v>24</v>
      </c>
      <c r="G29" s="10">
        <v>1020</v>
      </c>
      <c r="H29" s="11" t="s">
        <v>13</v>
      </c>
      <c r="I29" s="10" t="s">
        <v>11</v>
      </c>
      <c r="J29" s="10" t="s">
        <v>11</v>
      </c>
      <c r="K29" s="11" t="s">
        <v>13</v>
      </c>
    </row>
    <row r="30" spans="1:11" ht="24.75" customHeight="1" x14ac:dyDescent="0.25">
      <c r="A30" s="9">
        <f t="shared" si="0"/>
        <v>28</v>
      </c>
      <c r="B30" s="15" t="s">
        <v>63</v>
      </c>
      <c r="C30" s="10" t="s">
        <v>78</v>
      </c>
      <c r="D30" s="10" t="s">
        <v>79</v>
      </c>
      <c r="E30" s="10" t="s">
        <v>80</v>
      </c>
      <c r="F30" s="10" t="s">
        <v>24</v>
      </c>
      <c r="G30" s="10">
        <v>1020</v>
      </c>
      <c r="H30" s="11" t="s">
        <v>13</v>
      </c>
      <c r="I30" s="10" t="s">
        <v>11</v>
      </c>
      <c r="J30" s="10" t="s">
        <v>11</v>
      </c>
      <c r="K30" s="11" t="s">
        <v>13</v>
      </c>
    </row>
    <row r="31" spans="1:11" ht="24.75" customHeight="1" x14ac:dyDescent="0.25">
      <c r="A31" s="9">
        <f t="shared" si="0"/>
        <v>29</v>
      </c>
      <c r="B31" s="15" t="s">
        <v>64</v>
      </c>
      <c r="C31" s="10" t="s">
        <v>78</v>
      </c>
      <c r="D31" s="10" t="s">
        <v>79</v>
      </c>
      <c r="E31" s="10" t="s">
        <v>80</v>
      </c>
      <c r="F31" s="10" t="s">
        <v>24</v>
      </c>
      <c r="G31" s="10">
        <v>1020</v>
      </c>
      <c r="H31" s="11" t="s">
        <v>13</v>
      </c>
      <c r="I31" s="10" t="s">
        <v>11</v>
      </c>
      <c r="J31" s="10" t="s">
        <v>11</v>
      </c>
      <c r="K31" s="11" t="s">
        <v>13</v>
      </c>
    </row>
    <row r="32" spans="1:11" ht="24.75" customHeight="1" x14ac:dyDescent="0.25">
      <c r="A32" s="9">
        <f t="shared" si="0"/>
        <v>30</v>
      </c>
      <c r="B32" s="15" t="s">
        <v>65</v>
      </c>
      <c r="C32" s="10" t="s">
        <v>78</v>
      </c>
      <c r="D32" s="10" t="s">
        <v>79</v>
      </c>
      <c r="E32" s="10" t="s">
        <v>80</v>
      </c>
      <c r="F32" s="10" t="s">
        <v>24</v>
      </c>
      <c r="G32" s="10">
        <v>1020</v>
      </c>
      <c r="H32" s="11" t="s">
        <v>13</v>
      </c>
      <c r="I32" s="10" t="s">
        <v>11</v>
      </c>
      <c r="J32" s="10" t="s">
        <v>11</v>
      </c>
      <c r="K32" s="11" t="s">
        <v>13</v>
      </c>
    </row>
    <row r="33" spans="1:11" ht="24.75" customHeight="1" x14ac:dyDescent="0.25">
      <c r="A33" s="9">
        <f t="shared" si="0"/>
        <v>31</v>
      </c>
      <c r="B33" s="15" t="s">
        <v>66</v>
      </c>
      <c r="C33" s="10" t="s">
        <v>78</v>
      </c>
      <c r="D33" s="10" t="s">
        <v>79</v>
      </c>
      <c r="E33" s="10" t="s">
        <v>80</v>
      </c>
      <c r="F33" s="10" t="s">
        <v>24</v>
      </c>
      <c r="G33" s="10">
        <v>1020</v>
      </c>
      <c r="H33" s="11" t="s">
        <v>13</v>
      </c>
      <c r="I33" s="10" t="s">
        <v>11</v>
      </c>
      <c r="J33" s="10" t="s">
        <v>11</v>
      </c>
      <c r="K33" s="11" t="s">
        <v>13</v>
      </c>
    </row>
    <row r="34" spans="1:11" ht="24.75" customHeight="1" x14ac:dyDescent="0.25">
      <c r="A34" s="9">
        <f t="shared" si="0"/>
        <v>32</v>
      </c>
      <c r="B34" s="15" t="s">
        <v>67</v>
      </c>
      <c r="C34" s="10" t="s">
        <v>78</v>
      </c>
      <c r="D34" s="10" t="s">
        <v>79</v>
      </c>
      <c r="E34" s="10" t="s">
        <v>80</v>
      </c>
      <c r="F34" s="10" t="s">
        <v>24</v>
      </c>
      <c r="G34" s="10">
        <v>1020</v>
      </c>
      <c r="H34" s="11" t="s">
        <v>13</v>
      </c>
      <c r="I34" s="10" t="s">
        <v>11</v>
      </c>
      <c r="J34" s="10" t="s">
        <v>11</v>
      </c>
      <c r="K34" s="11" t="s">
        <v>13</v>
      </c>
    </row>
    <row r="35" spans="1:11" ht="24.75" customHeight="1" x14ac:dyDescent="0.25">
      <c r="A35" s="9">
        <f t="shared" si="0"/>
        <v>33</v>
      </c>
      <c r="B35" s="15" t="s">
        <v>68</v>
      </c>
      <c r="C35" s="10" t="s">
        <v>78</v>
      </c>
      <c r="D35" s="10" t="s">
        <v>79</v>
      </c>
      <c r="E35" s="10" t="s">
        <v>80</v>
      </c>
      <c r="F35" s="10" t="s">
        <v>24</v>
      </c>
      <c r="G35" s="10">
        <v>1020</v>
      </c>
      <c r="H35" s="11" t="s">
        <v>13</v>
      </c>
      <c r="I35" s="10" t="s">
        <v>11</v>
      </c>
      <c r="J35" s="10" t="s">
        <v>11</v>
      </c>
      <c r="K35" s="11" t="s">
        <v>13</v>
      </c>
    </row>
    <row r="36" spans="1:11" ht="24.75" customHeight="1" x14ac:dyDescent="0.25">
      <c r="A36" s="9">
        <f t="shared" si="0"/>
        <v>34</v>
      </c>
      <c r="B36" s="15" t="s">
        <v>69</v>
      </c>
      <c r="C36" s="10" t="s">
        <v>78</v>
      </c>
      <c r="D36" s="10" t="s">
        <v>79</v>
      </c>
      <c r="E36" s="10" t="s">
        <v>80</v>
      </c>
      <c r="F36" s="10" t="s">
        <v>24</v>
      </c>
      <c r="G36" s="10">
        <v>1020</v>
      </c>
      <c r="H36" s="11" t="s">
        <v>13</v>
      </c>
      <c r="I36" s="10" t="s">
        <v>11</v>
      </c>
      <c r="J36" s="10" t="s">
        <v>11</v>
      </c>
      <c r="K36" s="11" t="s">
        <v>13</v>
      </c>
    </row>
    <row r="37" spans="1:11" ht="24.75" customHeight="1" x14ac:dyDescent="0.25">
      <c r="A37" s="9">
        <f t="shared" si="0"/>
        <v>35</v>
      </c>
      <c r="B37" s="15" t="s">
        <v>70</v>
      </c>
      <c r="C37" s="10" t="s">
        <v>78</v>
      </c>
      <c r="D37" s="10" t="s">
        <v>79</v>
      </c>
      <c r="E37" s="10" t="s">
        <v>80</v>
      </c>
      <c r="F37" s="10" t="s">
        <v>24</v>
      </c>
      <c r="G37" s="10">
        <v>1020</v>
      </c>
      <c r="H37" s="11" t="s">
        <v>13</v>
      </c>
      <c r="I37" s="10" t="s">
        <v>11</v>
      </c>
      <c r="J37" s="10" t="s">
        <v>11</v>
      </c>
      <c r="K37" s="11" t="s">
        <v>13</v>
      </c>
    </row>
    <row r="38" spans="1:11" ht="24.75" customHeight="1" x14ac:dyDescent="0.25">
      <c r="A38" s="9">
        <f t="shared" si="0"/>
        <v>36</v>
      </c>
      <c r="B38" s="15" t="s">
        <v>71</v>
      </c>
      <c r="C38" s="10" t="s">
        <v>78</v>
      </c>
      <c r="D38" s="10" t="s">
        <v>79</v>
      </c>
      <c r="E38" s="10" t="s">
        <v>80</v>
      </c>
      <c r="F38" s="10" t="s">
        <v>24</v>
      </c>
      <c r="G38" s="10">
        <v>1020</v>
      </c>
      <c r="H38" s="11" t="s">
        <v>13</v>
      </c>
      <c r="I38" s="10" t="s">
        <v>11</v>
      </c>
      <c r="J38" s="10" t="s">
        <v>11</v>
      </c>
      <c r="K38" s="11" t="s">
        <v>13</v>
      </c>
    </row>
    <row r="39" spans="1:11" ht="24.75" customHeight="1" x14ac:dyDescent="0.25">
      <c r="A39" s="9">
        <f t="shared" si="0"/>
        <v>37</v>
      </c>
      <c r="B39" s="15" t="s">
        <v>72</v>
      </c>
      <c r="C39" s="10" t="s">
        <v>78</v>
      </c>
      <c r="D39" s="10" t="s">
        <v>79</v>
      </c>
      <c r="E39" s="10" t="s">
        <v>80</v>
      </c>
      <c r="F39" s="10" t="s">
        <v>24</v>
      </c>
      <c r="G39" s="10">
        <v>1020</v>
      </c>
      <c r="H39" s="11" t="s">
        <v>13</v>
      </c>
      <c r="I39" s="10" t="s">
        <v>11</v>
      </c>
      <c r="J39" s="10" t="s">
        <v>11</v>
      </c>
      <c r="K39" s="11" t="s">
        <v>13</v>
      </c>
    </row>
    <row r="40" spans="1:11" ht="24.75" customHeight="1" x14ac:dyDescent="0.25">
      <c r="A40" s="9">
        <f t="shared" si="0"/>
        <v>38</v>
      </c>
      <c r="B40" s="15" t="s">
        <v>73</v>
      </c>
      <c r="C40" s="10" t="s">
        <v>78</v>
      </c>
      <c r="D40" s="10" t="s">
        <v>79</v>
      </c>
      <c r="E40" s="10" t="s">
        <v>80</v>
      </c>
      <c r="F40" s="10" t="s">
        <v>24</v>
      </c>
      <c r="G40" s="10">
        <v>1020</v>
      </c>
      <c r="H40" s="11" t="s">
        <v>13</v>
      </c>
      <c r="I40" s="10" t="s">
        <v>11</v>
      </c>
      <c r="J40" s="10" t="s">
        <v>11</v>
      </c>
      <c r="K40" s="11" t="s">
        <v>13</v>
      </c>
    </row>
    <row r="41" spans="1:11" ht="24.75" customHeight="1" x14ac:dyDescent="0.25">
      <c r="A41" s="9">
        <f t="shared" si="0"/>
        <v>39</v>
      </c>
      <c r="B41" s="15" t="s">
        <v>74</v>
      </c>
      <c r="C41" s="10" t="s">
        <v>78</v>
      </c>
      <c r="D41" s="10" t="s">
        <v>79</v>
      </c>
      <c r="E41" s="10" t="s">
        <v>80</v>
      </c>
      <c r="F41" s="10" t="s">
        <v>24</v>
      </c>
      <c r="G41" s="10">
        <v>1020</v>
      </c>
      <c r="H41" s="11" t="s">
        <v>13</v>
      </c>
      <c r="I41" s="10" t="s">
        <v>11</v>
      </c>
      <c r="J41" s="10" t="s">
        <v>11</v>
      </c>
      <c r="K41" s="11" t="s">
        <v>13</v>
      </c>
    </row>
    <row r="42" spans="1:11" ht="24.75" customHeight="1" x14ac:dyDescent="0.25">
      <c r="A42" s="9">
        <f t="shared" si="0"/>
        <v>40</v>
      </c>
      <c r="B42" s="15" t="s">
        <v>75</v>
      </c>
      <c r="C42" s="10" t="s">
        <v>78</v>
      </c>
      <c r="D42" s="10" t="s">
        <v>79</v>
      </c>
      <c r="E42" s="10" t="s">
        <v>80</v>
      </c>
      <c r="F42" s="10" t="s">
        <v>24</v>
      </c>
      <c r="G42" s="10">
        <v>1020</v>
      </c>
      <c r="H42" s="11" t="s">
        <v>13</v>
      </c>
      <c r="I42" s="10" t="s">
        <v>11</v>
      </c>
      <c r="J42" s="10" t="s">
        <v>11</v>
      </c>
      <c r="K42" s="11" t="s">
        <v>13</v>
      </c>
    </row>
    <row r="43" spans="1:11" ht="24.75" customHeight="1" x14ac:dyDescent="0.25">
      <c r="A43" s="9">
        <f t="shared" si="0"/>
        <v>41</v>
      </c>
      <c r="B43" s="15" t="s">
        <v>76</v>
      </c>
      <c r="C43" s="10" t="s">
        <v>78</v>
      </c>
      <c r="D43" s="10" t="s">
        <v>79</v>
      </c>
      <c r="E43" s="10" t="s">
        <v>80</v>
      </c>
      <c r="F43" s="10" t="s">
        <v>81</v>
      </c>
      <c r="G43" s="10">
        <v>3130</v>
      </c>
      <c r="H43" s="11" t="s">
        <v>13</v>
      </c>
      <c r="I43" s="10" t="s">
        <v>11</v>
      </c>
      <c r="J43" s="10" t="s">
        <v>11</v>
      </c>
      <c r="K43" s="11" t="s">
        <v>13</v>
      </c>
    </row>
    <row r="44" spans="1:11" ht="24.75" customHeight="1" x14ac:dyDescent="0.25">
      <c r="A44" s="9">
        <f t="shared" si="0"/>
        <v>42</v>
      </c>
      <c r="B44" s="15" t="s">
        <v>77</v>
      </c>
      <c r="C44" s="10" t="s">
        <v>78</v>
      </c>
      <c r="D44" s="10" t="s">
        <v>79</v>
      </c>
      <c r="E44" s="10" t="s">
        <v>80</v>
      </c>
      <c r="F44" s="10" t="s">
        <v>82</v>
      </c>
      <c r="G44" s="10">
        <v>6270</v>
      </c>
      <c r="H44" s="11" t="s">
        <v>13</v>
      </c>
      <c r="I44" s="10" t="s">
        <v>11</v>
      </c>
      <c r="J44" s="10" t="s">
        <v>11</v>
      </c>
      <c r="K44" s="11" t="s">
        <v>13</v>
      </c>
    </row>
    <row r="45" spans="1:11" ht="30.75" customHeight="1" x14ac:dyDescent="0.25"/>
    <row r="47" spans="1:11" s="12" customFormat="1" ht="24.75" customHeight="1" x14ac:dyDescent="0.25">
      <c r="B47" s="56" t="s">
        <v>83</v>
      </c>
      <c r="C47" s="56"/>
      <c r="H47" s="56" t="s">
        <v>16</v>
      </c>
      <c r="I47" s="56"/>
      <c r="J47" s="56"/>
    </row>
    <row r="48" spans="1:11" s="12" customFormat="1" ht="24.75" customHeight="1" x14ac:dyDescent="0.25">
      <c r="B48" s="56"/>
      <c r="C48" s="56"/>
      <c r="H48" s="56"/>
      <c r="I48" s="56"/>
      <c r="J48" s="56"/>
    </row>
  </sheetData>
  <mergeCells count="3">
    <mergeCell ref="A1:K1"/>
    <mergeCell ref="B47:C48"/>
    <mergeCell ref="H47:J48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35"/>
  <sheetViews>
    <sheetView workbookViewId="0">
      <selection activeCell="A2" sqref="A2:Q27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20.5703125" style="13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8.5703125" style="13" customWidth="1"/>
    <col min="17" max="17" width="18.42578125" style="13" customWidth="1"/>
    <col min="18" max="16384" width="19" style="13"/>
  </cols>
  <sheetData>
    <row r="1" spans="1:17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808</v>
      </c>
      <c r="C3" s="49" t="s">
        <v>809</v>
      </c>
      <c r="D3" s="50">
        <v>44974</v>
      </c>
      <c r="E3" s="48" t="s">
        <v>802</v>
      </c>
      <c r="F3" s="47" t="s">
        <v>803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1660</v>
      </c>
      <c r="N3" s="47">
        <v>0</v>
      </c>
      <c r="O3" s="47">
        <v>726</v>
      </c>
      <c r="P3" s="47">
        <v>1810</v>
      </c>
      <c r="Q3" s="47">
        <v>0</v>
      </c>
    </row>
    <row r="4" spans="1:17" ht="24.75" hidden="1" customHeight="1" x14ac:dyDescent="0.25">
      <c r="A4" s="9"/>
      <c r="B4" s="47"/>
      <c r="C4" s="47"/>
      <c r="D4" s="48"/>
      <c r="E4" s="4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4.75" hidden="1" customHeight="1" x14ac:dyDescent="0.25">
      <c r="A5" s="9"/>
      <c r="B5" s="47"/>
      <c r="C5" s="47"/>
      <c r="D5" s="48"/>
      <c r="E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4.75" hidden="1" customHeight="1" x14ac:dyDescent="0.25">
      <c r="A6" s="9"/>
      <c r="B6" s="47"/>
      <c r="C6" s="47"/>
      <c r="D6" s="48"/>
      <c r="E6" s="4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24.75" hidden="1" customHeight="1" x14ac:dyDescent="0.25">
      <c r="A7" s="9"/>
      <c r="B7" s="47"/>
      <c r="C7" s="47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24.75" hidden="1" customHeight="1" x14ac:dyDescent="0.25">
      <c r="A8" s="9"/>
      <c r="B8" s="47"/>
      <c r="C8" s="47"/>
      <c r="D8" s="48"/>
      <c r="E8" s="48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4.75" hidden="1" customHeight="1" x14ac:dyDescent="0.25">
      <c r="A9" s="9"/>
      <c r="B9" s="47"/>
      <c r="C9" s="47"/>
      <c r="D9" s="48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24.75" hidden="1" customHeight="1" x14ac:dyDescent="0.25">
      <c r="A10" s="9"/>
      <c r="B10" s="47"/>
      <c r="C10" s="47"/>
      <c r="D10" s="48"/>
      <c r="E10" s="48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4.75" hidden="1" customHeight="1" x14ac:dyDescent="0.25">
      <c r="A11" s="9">
        <v>3</v>
      </c>
      <c r="B11" s="47"/>
      <c r="C11" s="47"/>
      <c r="D11" s="48"/>
      <c r="E11" s="48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24.75" hidden="1" customHeight="1" x14ac:dyDescent="0.25">
      <c r="A12" s="9">
        <v>4</v>
      </c>
      <c r="B12" s="47"/>
      <c r="C12" s="47"/>
      <c r="D12" s="48"/>
      <c r="E12" s="48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24.75" hidden="1" customHeight="1" x14ac:dyDescent="0.25">
      <c r="A13" s="9">
        <v>2</v>
      </c>
      <c r="B13" s="47"/>
      <c r="C13" s="47"/>
      <c r="D13" s="48"/>
      <c r="E13" s="48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4.75" hidden="1" customHeight="1" x14ac:dyDescent="0.25">
      <c r="A14" s="9">
        <v>3</v>
      </c>
      <c r="B14" s="47"/>
      <c r="C14" s="47"/>
      <c r="D14" s="48"/>
      <c r="E14" s="48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24.75" hidden="1" customHeight="1" x14ac:dyDescent="0.25">
      <c r="A15" s="9">
        <v>4</v>
      </c>
      <c r="B15" s="47"/>
      <c r="C15" s="47"/>
      <c r="D15" s="48"/>
      <c r="E15" s="4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7" ht="24.75" hidden="1" customHeight="1" x14ac:dyDescent="0.25">
      <c r="A16" s="9">
        <v>5</v>
      </c>
      <c r="B16" s="47"/>
      <c r="C16" s="47"/>
      <c r="D16" s="48"/>
      <c r="E16" s="48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8" ht="24.75" hidden="1" customHeight="1" x14ac:dyDescent="0.25">
      <c r="A17" s="9">
        <v>2</v>
      </c>
      <c r="B17" s="47"/>
      <c r="C17" s="47"/>
      <c r="D17" s="48"/>
      <c r="E17" s="48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8" ht="24.75" hidden="1" customHeight="1" x14ac:dyDescent="0.25">
      <c r="A18" s="9">
        <v>3</v>
      </c>
      <c r="B18" s="47"/>
      <c r="C18" s="47"/>
      <c r="D18" s="48"/>
      <c r="E18" s="48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8" ht="24.75" hidden="1" customHeight="1" x14ac:dyDescent="0.25">
      <c r="A19" s="9">
        <v>4</v>
      </c>
      <c r="B19" s="47"/>
      <c r="C19" s="47"/>
      <c r="D19" s="48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8" ht="24.75" hidden="1" customHeight="1" x14ac:dyDescent="0.25">
      <c r="A20" s="9">
        <v>5</v>
      </c>
      <c r="B20" s="47"/>
      <c r="C20" s="47"/>
      <c r="D20" s="48"/>
      <c r="E20" s="48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8" ht="24.75" customHeight="1" x14ac:dyDescent="0.3">
      <c r="A21" s="9">
        <v>2</v>
      </c>
      <c r="B21" s="47" t="s">
        <v>810</v>
      </c>
      <c r="C21" s="49" t="s">
        <v>809</v>
      </c>
      <c r="D21" s="50">
        <v>44974</v>
      </c>
      <c r="E21" s="48" t="s">
        <v>802</v>
      </c>
      <c r="F21" s="47" t="s">
        <v>803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1660</v>
      </c>
      <c r="N21" s="47">
        <v>0</v>
      </c>
      <c r="O21" s="47">
        <v>397</v>
      </c>
      <c r="P21" s="47">
        <v>0</v>
      </c>
      <c r="Q21" s="47">
        <v>0</v>
      </c>
    </row>
    <row r="22" spans="1:18" ht="24.75" customHeight="1" x14ac:dyDescent="0.3">
      <c r="A22" s="9">
        <v>3</v>
      </c>
      <c r="B22" s="47" t="s">
        <v>811</v>
      </c>
      <c r="C22" s="49" t="s">
        <v>809</v>
      </c>
      <c r="D22" s="50">
        <v>44974</v>
      </c>
      <c r="E22" s="48" t="s">
        <v>802</v>
      </c>
      <c r="F22" s="47" t="s">
        <v>803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1660</v>
      </c>
      <c r="N22" s="47">
        <v>0</v>
      </c>
      <c r="O22" s="47">
        <v>517</v>
      </c>
      <c r="P22" s="47">
        <v>0</v>
      </c>
      <c r="Q22" s="47">
        <v>0</v>
      </c>
    </row>
    <row r="23" spans="1:18" ht="24.75" customHeight="1" x14ac:dyDescent="0.3">
      <c r="A23" s="9">
        <v>4</v>
      </c>
      <c r="B23" s="47" t="s">
        <v>812</v>
      </c>
      <c r="C23" s="49" t="s">
        <v>809</v>
      </c>
      <c r="D23" s="50">
        <v>44974</v>
      </c>
      <c r="E23" s="48" t="s">
        <v>802</v>
      </c>
      <c r="F23" s="47" t="s">
        <v>803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1660</v>
      </c>
      <c r="N23" s="47">
        <v>0</v>
      </c>
      <c r="O23" s="47">
        <v>256</v>
      </c>
      <c r="P23" s="47">
        <v>0</v>
      </c>
      <c r="Q23" s="47">
        <v>0</v>
      </c>
      <c r="R23" s="13" t="s">
        <v>804</v>
      </c>
    </row>
    <row r="24" spans="1:18" ht="24.75" customHeight="1" x14ac:dyDescent="0.3">
      <c r="A24" s="9">
        <v>5</v>
      </c>
      <c r="B24" s="47" t="s">
        <v>813</v>
      </c>
      <c r="C24" s="49" t="s">
        <v>809</v>
      </c>
      <c r="D24" s="50">
        <v>44974</v>
      </c>
      <c r="E24" s="48" t="s">
        <v>802</v>
      </c>
      <c r="F24" s="47" t="s">
        <v>803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1660</v>
      </c>
      <c r="N24" s="47">
        <v>0</v>
      </c>
      <c r="O24" s="47">
        <v>595</v>
      </c>
      <c r="P24" s="47">
        <v>0</v>
      </c>
      <c r="Q24" s="47">
        <v>0</v>
      </c>
    </row>
    <row r="25" spans="1:18" ht="24.75" customHeight="1" x14ac:dyDescent="0.3">
      <c r="A25" s="9">
        <v>6</v>
      </c>
      <c r="B25" s="47" t="s">
        <v>814</v>
      </c>
      <c r="C25" s="49" t="s">
        <v>809</v>
      </c>
      <c r="D25" s="50">
        <v>44974</v>
      </c>
      <c r="E25" s="48" t="s">
        <v>802</v>
      </c>
      <c r="F25" s="47" t="s">
        <v>803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1660</v>
      </c>
      <c r="N25" s="47">
        <v>0</v>
      </c>
      <c r="O25" s="47">
        <v>0</v>
      </c>
      <c r="P25" s="47">
        <v>0</v>
      </c>
      <c r="Q25" s="47">
        <v>0</v>
      </c>
    </row>
    <row r="26" spans="1:18" ht="24.75" customHeight="1" x14ac:dyDescent="0.3">
      <c r="A26" s="9">
        <v>7</v>
      </c>
      <c r="B26" s="47" t="s">
        <v>815</v>
      </c>
      <c r="C26" s="49" t="s">
        <v>809</v>
      </c>
      <c r="D26" s="50">
        <v>44974</v>
      </c>
      <c r="E26" s="48" t="s">
        <v>817</v>
      </c>
      <c r="F26" s="47" t="s">
        <v>803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530</v>
      </c>
      <c r="N26" s="47">
        <v>0</v>
      </c>
      <c r="O26" s="47">
        <v>0</v>
      </c>
      <c r="P26" s="47">
        <v>870</v>
      </c>
      <c r="Q26" s="47">
        <v>0</v>
      </c>
    </row>
    <row r="27" spans="1:18" ht="24.75" customHeight="1" x14ac:dyDescent="0.3">
      <c r="A27" s="9">
        <v>8</v>
      </c>
      <c r="B27" s="47" t="s">
        <v>816</v>
      </c>
      <c r="C27" s="49" t="s">
        <v>809</v>
      </c>
      <c r="D27" s="50">
        <v>44974</v>
      </c>
      <c r="E27" s="48" t="s">
        <v>817</v>
      </c>
      <c r="F27" s="47" t="s">
        <v>803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530</v>
      </c>
      <c r="N27" s="47">
        <v>0</v>
      </c>
      <c r="O27" s="47">
        <v>0</v>
      </c>
      <c r="P27" s="47">
        <v>490</v>
      </c>
      <c r="Q27" s="47">
        <v>0</v>
      </c>
    </row>
    <row r="28" spans="1:18" ht="63.75" customHeight="1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8" s="12" customFormat="1" ht="24.75" customHeight="1" x14ac:dyDescent="0.25">
      <c r="A29" s="73"/>
      <c r="B29" s="68" t="s">
        <v>799</v>
      </c>
      <c r="C29" s="68"/>
      <c r="D29" s="75"/>
      <c r="E29" s="76"/>
      <c r="F29" s="76"/>
      <c r="G29" s="76"/>
      <c r="H29" s="76"/>
      <c r="I29" s="76"/>
      <c r="J29" s="76"/>
      <c r="K29" s="76"/>
      <c r="L29" s="76"/>
      <c r="M29" s="76"/>
      <c r="N29" s="68" t="s">
        <v>798</v>
      </c>
      <c r="O29" s="68"/>
      <c r="P29" s="68"/>
      <c r="Q29" s="78"/>
    </row>
    <row r="30" spans="1:18" s="12" customFormat="1" ht="24.75" customHeight="1" x14ac:dyDescent="0.25">
      <c r="A30" s="74"/>
      <c r="B30" s="69"/>
      <c r="C30" s="69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69"/>
      <c r="O30" s="69"/>
      <c r="P30" s="69"/>
      <c r="Q30" s="79"/>
    </row>
    <row r="35" spans="15:15" x14ac:dyDescent="0.25">
      <c r="O35" s="13" t="s">
        <v>801</v>
      </c>
    </row>
  </sheetData>
  <mergeCells count="7">
    <mergeCell ref="A1:Q1"/>
    <mergeCell ref="A28:Q28"/>
    <mergeCell ref="A29:A30"/>
    <mergeCell ref="B29:C30"/>
    <mergeCell ref="D29:M30"/>
    <mergeCell ref="N29:P30"/>
    <mergeCell ref="Q29:Q30"/>
  </mergeCells>
  <phoneticPr fontId="30" type="noConversion"/>
  <pageMargins left="0.28000000000000003" right="0.15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84</v>
      </c>
      <c r="C3" s="10" t="s">
        <v>90</v>
      </c>
      <c r="D3" s="10" t="s">
        <v>91</v>
      </c>
      <c r="E3" s="10" t="s">
        <v>22</v>
      </c>
      <c r="F3" s="10" t="s">
        <v>12</v>
      </c>
      <c r="G3" s="10" t="s">
        <v>92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85</v>
      </c>
      <c r="C4" s="10" t="s">
        <v>90</v>
      </c>
      <c r="D4" s="10" t="s">
        <v>91</v>
      </c>
      <c r="E4" s="10" t="s">
        <v>22</v>
      </c>
      <c r="F4" s="10" t="s">
        <v>12</v>
      </c>
      <c r="G4" s="10" t="s">
        <v>93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8" si="0">1+A4</f>
        <v>3</v>
      </c>
      <c r="B5" s="15" t="s">
        <v>88</v>
      </c>
      <c r="C5" s="10" t="s">
        <v>90</v>
      </c>
      <c r="D5" s="10" t="s">
        <v>94</v>
      </c>
      <c r="E5" s="10" t="s">
        <v>22</v>
      </c>
      <c r="F5" s="10" t="s">
        <v>32</v>
      </c>
      <c r="G5" s="10">
        <v>0</v>
      </c>
      <c r="H5" s="11" t="s">
        <v>13</v>
      </c>
      <c r="I5" s="10" t="s">
        <v>11</v>
      </c>
      <c r="J5" s="10" t="s">
        <v>95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86</v>
      </c>
      <c r="C6" s="10" t="s">
        <v>90</v>
      </c>
      <c r="D6" s="10" t="s">
        <v>94</v>
      </c>
      <c r="E6" s="10" t="s">
        <v>22</v>
      </c>
      <c r="F6" s="10" t="s">
        <v>32</v>
      </c>
      <c r="G6" s="10">
        <v>0</v>
      </c>
      <c r="H6" s="11" t="s">
        <v>13</v>
      </c>
      <c r="I6" s="10" t="s">
        <v>11</v>
      </c>
      <c r="J6" s="10" t="s">
        <v>96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87</v>
      </c>
      <c r="C7" s="10" t="s">
        <v>90</v>
      </c>
      <c r="D7" s="10" t="s">
        <v>94</v>
      </c>
      <c r="E7" s="10" t="s">
        <v>22</v>
      </c>
      <c r="F7" s="10" t="s">
        <v>32</v>
      </c>
      <c r="G7" s="10">
        <v>0</v>
      </c>
      <c r="H7" s="11" t="s">
        <v>13</v>
      </c>
      <c r="I7" s="10" t="s">
        <v>11</v>
      </c>
      <c r="J7" s="10" t="s">
        <v>97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89</v>
      </c>
      <c r="C8" s="10" t="s">
        <v>90</v>
      </c>
      <c r="D8" s="10" t="s">
        <v>94</v>
      </c>
      <c r="E8" s="10" t="s">
        <v>22</v>
      </c>
      <c r="F8" s="10" t="s">
        <v>24</v>
      </c>
      <c r="G8" s="10" t="s">
        <v>98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30.75" customHeight="1" x14ac:dyDescent="0.25">
      <c r="C9" s="57" t="s">
        <v>99</v>
      </c>
      <c r="D9" s="57"/>
      <c r="E9" s="57"/>
      <c r="F9" s="57"/>
      <c r="G9" s="57"/>
      <c r="H9" s="57"/>
      <c r="I9" s="57"/>
      <c r="J9" s="57"/>
      <c r="K9" s="57"/>
    </row>
    <row r="10" spans="1:11" ht="30.75" customHeight="1" x14ac:dyDescent="0.25"/>
    <row r="11" spans="1:11" ht="24.75" customHeight="1" x14ac:dyDescent="0.25"/>
    <row r="12" spans="1:11" s="12" customFormat="1" ht="24.75" customHeight="1" x14ac:dyDescent="0.25">
      <c r="B12" s="56" t="s">
        <v>83</v>
      </c>
      <c r="C12" s="56"/>
      <c r="H12" s="56" t="s">
        <v>16</v>
      </c>
      <c r="I12" s="56"/>
      <c r="J12" s="56"/>
    </row>
    <row r="13" spans="1:11" s="12" customFormat="1" ht="24.75" customHeight="1" x14ac:dyDescent="0.25">
      <c r="B13" s="56"/>
      <c r="C13" s="56"/>
      <c r="H13" s="56"/>
      <c r="I13" s="56"/>
      <c r="J13" s="56"/>
    </row>
  </sheetData>
  <mergeCells count="4">
    <mergeCell ref="A1:K1"/>
    <mergeCell ref="B12:C13"/>
    <mergeCell ref="H12:J13"/>
    <mergeCell ref="C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100</v>
      </c>
      <c r="C3" s="10" t="s">
        <v>120</v>
      </c>
      <c r="D3" s="10" t="s">
        <v>121</v>
      </c>
      <c r="E3" s="10" t="s">
        <v>122</v>
      </c>
      <c r="F3" s="10" t="s">
        <v>123</v>
      </c>
      <c r="G3" s="10" t="s">
        <v>124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101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125</v>
      </c>
      <c r="H4" s="11" t="s">
        <v>13</v>
      </c>
      <c r="I4" s="10" t="s">
        <v>11</v>
      </c>
      <c r="J4" s="9" t="s">
        <v>128</v>
      </c>
      <c r="K4" s="11" t="s">
        <v>13</v>
      </c>
    </row>
    <row r="5" spans="1:11" ht="24.75" customHeight="1" x14ac:dyDescent="0.25">
      <c r="A5" s="9">
        <f t="shared" ref="A5:A20" si="0">1+A4</f>
        <v>3</v>
      </c>
      <c r="B5" s="15" t="s">
        <v>102</v>
      </c>
      <c r="C5" s="10" t="s">
        <v>120</v>
      </c>
      <c r="D5" s="10" t="s">
        <v>121</v>
      </c>
      <c r="E5" s="10" t="s">
        <v>122</v>
      </c>
      <c r="F5" s="10" t="s">
        <v>123</v>
      </c>
      <c r="G5" s="10" t="s">
        <v>129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103</v>
      </c>
      <c r="C6" s="10" t="s">
        <v>120</v>
      </c>
      <c r="D6" s="10" t="s">
        <v>121</v>
      </c>
      <c r="E6" s="10" t="s">
        <v>122</v>
      </c>
      <c r="F6" s="10" t="s">
        <v>123</v>
      </c>
      <c r="G6" s="10" t="s">
        <v>130</v>
      </c>
      <c r="H6" s="11" t="s">
        <v>13</v>
      </c>
      <c r="I6" s="10" t="s">
        <v>11</v>
      </c>
      <c r="J6" s="9" t="s">
        <v>127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104</v>
      </c>
      <c r="C7" s="10" t="s">
        <v>120</v>
      </c>
      <c r="D7" s="10" t="s">
        <v>121</v>
      </c>
      <c r="E7" s="10" t="s">
        <v>122</v>
      </c>
      <c r="F7" s="10" t="s">
        <v>123</v>
      </c>
      <c r="G7" s="10" t="s">
        <v>131</v>
      </c>
      <c r="H7" s="11" t="s">
        <v>13</v>
      </c>
      <c r="I7" s="10" t="s">
        <v>11</v>
      </c>
      <c r="J7" s="9" t="s">
        <v>132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105</v>
      </c>
      <c r="C8" s="10" t="s">
        <v>120</v>
      </c>
      <c r="D8" s="10" t="s">
        <v>121</v>
      </c>
      <c r="E8" s="10" t="s">
        <v>122</v>
      </c>
      <c r="F8" s="10" t="s">
        <v>123</v>
      </c>
      <c r="G8" s="10" t="s">
        <v>133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106</v>
      </c>
      <c r="C9" s="10" t="s">
        <v>120</v>
      </c>
      <c r="D9" s="10" t="s">
        <v>121</v>
      </c>
      <c r="E9" s="10" t="s">
        <v>122</v>
      </c>
      <c r="F9" s="10" t="s">
        <v>123</v>
      </c>
      <c r="G9" s="10" t="s">
        <v>134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107</v>
      </c>
      <c r="C10" s="10" t="s">
        <v>120</v>
      </c>
      <c r="D10" s="10" t="s">
        <v>121</v>
      </c>
      <c r="E10" s="10" t="s">
        <v>122</v>
      </c>
      <c r="F10" s="10" t="s">
        <v>123</v>
      </c>
      <c r="G10" s="10" t="s">
        <v>135</v>
      </c>
      <c r="H10" s="11" t="s">
        <v>13</v>
      </c>
      <c r="I10" s="10" t="s">
        <v>11</v>
      </c>
      <c r="J10" s="9" t="s">
        <v>136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108</v>
      </c>
      <c r="C11" s="10" t="s">
        <v>120</v>
      </c>
      <c r="D11" s="10" t="s">
        <v>121</v>
      </c>
      <c r="E11" s="10" t="s">
        <v>122</v>
      </c>
      <c r="F11" s="10" t="s">
        <v>123</v>
      </c>
      <c r="G11" s="10" t="s">
        <v>135</v>
      </c>
      <c r="H11" s="11" t="s">
        <v>13</v>
      </c>
      <c r="I11" s="10" t="s">
        <v>11</v>
      </c>
      <c r="J11" s="9" t="s">
        <v>137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109</v>
      </c>
      <c r="C12" s="10" t="s">
        <v>120</v>
      </c>
      <c r="D12" s="10" t="s">
        <v>121</v>
      </c>
      <c r="E12" s="10" t="s">
        <v>122</v>
      </c>
      <c r="F12" s="10" t="s">
        <v>123</v>
      </c>
      <c r="G12" s="10" t="s">
        <v>138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110</v>
      </c>
      <c r="C13" s="10" t="s">
        <v>120</v>
      </c>
      <c r="D13" s="10" t="s">
        <v>121</v>
      </c>
      <c r="E13" s="10" t="s">
        <v>122</v>
      </c>
      <c r="F13" s="10" t="s">
        <v>32</v>
      </c>
      <c r="G13" s="10" t="s">
        <v>139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111</v>
      </c>
      <c r="C14" s="10" t="s">
        <v>120</v>
      </c>
      <c r="D14" s="10" t="s">
        <v>141</v>
      </c>
      <c r="E14" s="10" t="s">
        <v>122</v>
      </c>
      <c r="F14" s="10" t="s">
        <v>123</v>
      </c>
      <c r="G14" s="10" t="s">
        <v>142</v>
      </c>
      <c r="H14" s="11" t="s">
        <v>13</v>
      </c>
      <c r="I14" s="10" t="s">
        <v>11</v>
      </c>
      <c r="J14" s="9" t="s">
        <v>143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112</v>
      </c>
      <c r="C15" s="10" t="s">
        <v>120</v>
      </c>
      <c r="D15" s="10" t="s">
        <v>141</v>
      </c>
      <c r="E15" s="10" t="s">
        <v>122</v>
      </c>
      <c r="F15" s="10" t="s">
        <v>123</v>
      </c>
      <c r="G15" s="10" t="s">
        <v>144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113</v>
      </c>
      <c r="C16" s="10" t="s">
        <v>120</v>
      </c>
      <c r="D16" s="10" t="s">
        <v>141</v>
      </c>
      <c r="E16" s="10" t="s">
        <v>122</v>
      </c>
      <c r="F16" s="10" t="s">
        <v>123</v>
      </c>
      <c r="G16" s="10" t="s">
        <v>145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114</v>
      </c>
      <c r="C17" s="10" t="s">
        <v>120</v>
      </c>
      <c r="D17" s="10" t="s">
        <v>141</v>
      </c>
      <c r="E17" s="10" t="s">
        <v>122</v>
      </c>
      <c r="F17" s="10" t="s">
        <v>123</v>
      </c>
      <c r="G17" s="10" t="s">
        <v>146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115</v>
      </c>
      <c r="C18" s="10" t="s">
        <v>120</v>
      </c>
      <c r="D18" s="10" t="s">
        <v>141</v>
      </c>
      <c r="E18" s="10" t="s">
        <v>122</v>
      </c>
      <c r="F18" s="10" t="s">
        <v>123</v>
      </c>
      <c r="G18" s="10" t="s">
        <v>147</v>
      </c>
      <c r="H18" s="11" t="s">
        <v>13</v>
      </c>
      <c r="I18" s="10" t="s">
        <v>11</v>
      </c>
      <c r="J18" s="9" t="s">
        <v>146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116</v>
      </c>
      <c r="C19" s="10" t="s">
        <v>120</v>
      </c>
      <c r="D19" s="10" t="s">
        <v>141</v>
      </c>
      <c r="E19" s="10" t="s">
        <v>122</v>
      </c>
      <c r="F19" s="10" t="s">
        <v>123</v>
      </c>
      <c r="G19" s="10" t="s">
        <v>148</v>
      </c>
      <c r="H19" s="11" t="s">
        <v>13</v>
      </c>
      <c r="I19" s="10" t="s">
        <v>11</v>
      </c>
      <c r="J19" s="9" t="s">
        <v>149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117</v>
      </c>
      <c r="C20" s="10" t="s">
        <v>120</v>
      </c>
      <c r="D20" s="10" t="s">
        <v>141</v>
      </c>
      <c r="E20" s="10" t="s">
        <v>122</v>
      </c>
      <c r="F20" s="10" t="s">
        <v>123</v>
      </c>
      <c r="G20" s="10" t="s">
        <v>126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v>19</v>
      </c>
      <c r="B21" s="15" t="s">
        <v>118</v>
      </c>
      <c r="C21" s="10" t="s">
        <v>120</v>
      </c>
      <c r="D21" s="10" t="s">
        <v>141</v>
      </c>
      <c r="E21" s="10" t="s">
        <v>122</v>
      </c>
      <c r="F21" s="10" t="s">
        <v>123</v>
      </c>
      <c r="G21" s="10" t="s">
        <v>147</v>
      </c>
      <c r="H21" s="11" t="s">
        <v>13</v>
      </c>
      <c r="I21" s="10" t="s">
        <v>11</v>
      </c>
      <c r="J21" s="9" t="s">
        <v>150</v>
      </c>
      <c r="K21" s="11" t="s">
        <v>13</v>
      </c>
    </row>
    <row r="22" spans="1:11" ht="24.75" customHeight="1" x14ac:dyDescent="0.25">
      <c r="A22" s="9">
        <v>20</v>
      </c>
      <c r="B22" s="15" t="s">
        <v>119</v>
      </c>
      <c r="C22" s="10" t="s">
        <v>120</v>
      </c>
      <c r="D22" s="10" t="s">
        <v>141</v>
      </c>
      <c r="E22" s="10" t="s">
        <v>122</v>
      </c>
      <c r="F22" s="10" t="s">
        <v>123</v>
      </c>
      <c r="G22" s="10" t="s">
        <v>136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30.75" customHeight="1" x14ac:dyDescent="0.25">
      <c r="C23" s="57" t="s">
        <v>140</v>
      </c>
      <c r="D23" s="57"/>
      <c r="E23" s="57"/>
      <c r="F23" s="57"/>
      <c r="G23" s="57"/>
      <c r="H23" s="57"/>
      <c r="I23" s="57"/>
      <c r="J23" s="57"/>
      <c r="K23" s="57"/>
    </row>
    <row r="24" spans="1:11" ht="5.25" customHeight="1" x14ac:dyDescent="0.25"/>
    <row r="25" spans="1:11" ht="54.75" customHeight="1" x14ac:dyDescent="0.25"/>
    <row r="26" spans="1:11" s="12" customFormat="1" ht="24.75" customHeight="1" x14ac:dyDescent="0.25">
      <c r="B26" s="56" t="s">
        <v>83</v>
      </c>
      <c r="C26" s="56"/>
      <c r="H26" s="56" t="s">
        <v>16</v>
      </c>
      <c r="I26" s="56"/>
      <c r="J26" s="56"/>
    </row>
    <row r="27" spans="1:11" s="12" customFormat="1" ht="24.75" customHeight="1" x14ac:dyDescent="0.25">
      <c r="B27" s="56"/>
      <c r="C27" s="56"/>
      <c r="H27" s="56"/>
      <c r="I27" s="56"/>
      <c r="J27" s="56"/>
    </row>
  </sheetData>
  <mergeCells count="4">
    <mergeCell ref="A1:K1"/>
    <mergeCell ref="C23:K23"/>
    <mergeCell ref="B26:C27"/>
    <mergeCell ref="H26:J2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topLeftCell="A4" workbookViewId="0">
      <selection activeCell="I17" sqref="I17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151</v>
      </c>
      <c r="C3" s="10" t="s">
        <v>165</v>
      </c>
      <c r="D3" s="10" t="s">
        <v>166</v>
      </c>
      <c r="E3" s="10" t="s">
        <v>167</v>
      </c>
      <c r="F3" s="10" t="s">
        <v>168</v>
      </c>
      <c r="G3" s="10" t="s">
        <v>169</v>
      </c>
      <c r="H3" s="11" t="s">
        <v>13</v>
      </c>
      <c r="I3" s="10" t="s">
        <v>369</v>
      </c>
      <c r="J3" s="10" t="s">
        <v>170</v>
      </c>
      <c r="K3" s="11" t="s">
        <v>13</v>
      </c>
    </row>
    <row r="4" spans="1:11" ht="24.75" customHeight="1" x14ac:dyDescent="0.25">
      <c r="A4" s="9">
        <f>1+A3</f>
        <v>2</v>
      </c>
      <c r="B4" s="15" t="s">
        <v>152</v>
      </c>
      <c r="C4" s="10" t="s">
        <v>171</v>
      </c>
      <c r="D4" s="10" t="s">
        <v>172</v>
      </c>
      <c r="E4" s="10" t="s">
        <v>167</v>
      </c>
      <c r="F4" s="10" t="s">
        <v>123</v>
      </c>
      <c r="G4" s="10" t="s">
        <v>127</v>
      </c>
      <c r="H4" s="11" t="s">
        <v>13</v>
      </c>
      <c r="I4" s="10" t="s">
        <v>370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6" si="0">1+A4</f>
        <v>3</v>
      </c>
      <c r="B5" s="15" t="s">
        <v>153</v>
      </c>
      <c r="C5" s="10" t="s">
        <v>171</v>
      </c>
      <c r="D5" s="10" t="s">
        <v>172</v>
      </c>
      <c r="E5" s="10" t="s">
        <v>167</v>
      </c>
      <c r="F5" s="10" t="s">
        <v>123</v>
      </c>
      <c r="G5" s="10" t="s">
        <v>142</v>
      </c>
      <c r="H5" s="11" t="s">
        <v>13</v>
      </c>
      <c r="I5" s="10" t="s">
        <v>371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154</v>
      </c>
      <c r="C6" s="10" t="s">
        <v>171</v>
      </c>
      <c r="D6" s="10" t="s">
        <v>172</v>
      </c>
      <c r="E6" s="10" t="s">
        <v>167</v>
      </c>
      <c r="F6" s="10" t="s">
        <v>123</v>
      </c>
      <c r="G6" s="10" t="s">
        <v>135</v>
      </c>
      <c r="H6" s="11" t="s">
        <v>13</v>
      </c>
      <c r="I6" s="10" t="s">
        <v>372</v>
      </c>
      <c r="J6" s="10" t="s">
        <v>144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155</v>
      </c>
      <c r="C7" s="10" t="s">
        <v>171</v>
      </c>
      <c r="D7" s="10" t="s">
        <v>172</v>
      </c>
      <c r="E7" s="10" t="s">
        <v>167</v>
      </c>
      <c r="F7" s="10" t="s">
        <v>123</v>
      </c>
      <c r="G7" s="10" t="s">
        <v>143</v>
      </c>
      <c r="H7" s="11" t="s">
        <v>13</v>
      </c>
      <c r="I7" s="10" t="s">
        <v>373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156</v>
      </c>
      <c r="C8" s="10" t="s">
        <v>171</v>
      </c>
      <c r="D8" s="10" t="s">
        <v>172</v>
      </c>
      <c r="E8" s="10" t="s">
        <v>167</v>
      </c>
      <c r="F8" s="10" t="s">
        <v>123</v>
      </c>
      <c r="G8" s="10" t="s">
        <v>135</v>
      </c>
      <c r="H8" s="11" t="s">
        <v>13</v>
      </c>
      <c r="I8" s="10" t="s">
        <v>374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157</v>
      </c>
      <c r="C9" s="10" t="s">
        <v>171</v>
      </c>
      <c r="D9" s="10" t="s">
        <v>172</v>
      </c>
      <c r="E9" s="10" t="s">
        <v>167</v>
      </c>
      <c r="F9" s="10" t="s">
        <v>123</v>
      </c>
      <c r="G9" s="10" t="s">
        <v>174</v>
      </c>
      <c r="H9" s="11" t="s">
        <v>13</v>
      </c>
      <c r="I9" s="10" t="s">
        <v>375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158</v>
      </c>
      <c r="C10" s="10" t="s">
        <v>171</v>
      </c>
      <c r="D10" s="10" t="s">
        <v>172</v>
      </c>
      <c r="E10" s="10" t="s">
        <v>167</v>
      </c>
      <c r="F10" s="10" t="s">
        <v>123</v>
      </c>
      <c r="G10" s="10" t="s">
        <v>143</v>
      </c>
      <c r="H10" s="11" t="s">
        <v>13</v>
      </c>
      <c r="I10" s="10" t="s">
        <v>376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159</v>
      </c>
      <c r="C11" s="10" t="s">
        <v>171</v>
      </c>
      <c r="D11" s="10" t="s">
        <v>172</v>
      </c>
      <c r="E11" s="10" t="s">
        <v>167</v>
      </c>
      <c r="F11" s="10" t="s">
        <v>123</v>
      </c>
      <c r="G11" s="10" t="s">
        <v>135</v>
      </c>
      <c r="H11" s="11" t="s">
        <v>13</v>
      </c>
      <c r="I11" s="10" t="s">
        <v>377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160</v>
      </c>
      <c r="C12" s="10" t="s">
        <v>171</v>
      </c>
      <c r="D12" s="10" t="s">
        <v>172</v>
      </c>
      <c r="E12" s="10" t="s">
        <v>167</v>
      </c>
      <c r="F12" s="10" t="s">
        <v>123</v>
      </c>
      <c r="G12" s="10" t="s">
        <v>173</v>
      </c>
      <c r="H12" s="11" t="s">
        <v>13</v>
      </c>
      <c r="I12" s="10" t="s">
        <v>378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161</v>
      </c>
      <c r="C13" s="10" t="s">
        <v>171</v>
      </c>
      <c r="D13" s="10" t="s">
        <v>175</v>
      </c>
      <c r="E13" s="10" t="s">
        <v>167</v>
      </c>
      <c r="F13" s="10" t="s">
        <v>123</v>
      </c>
      <c r="G13" s="10" t="s">
        <v>144</v>
      </c>
      <c r="H13" s="11" t="s">
        <v>13</v>
      </c>
      <c r="I13" s="10" t="s">
        <v>379</v>
      </c>
      <c r="J13" s="10" t="s">
        <v>144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162</v>
      </c>
      <c r="C14" s="10" t="s">
        <v>171</v>
      </c>
      <c r="D14" s="10" t="s">
        <v>175</v>
      </c>
      <c r="E14" s="10" t="s">
        <v>167</v>
      </c>
      <c r="F14" s="10" t="s">
        <v>123</v>
      </c>
      <c r="G14" s="10" t="s">
        <v>138</v>
      </c>
      <c r="H14" s="11" t="s">
        <v>13</v>
      </c>
      <c r="I14" s="10" t="s">
        <v>380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163</v>
      </c>
      <c r="C15" s="10" t="s">
        <v>171</v>
      </c>
      <c r="D15" s="10" t="s">
        <v>175</v>
      </c>
      <c r="E15" s="10" t="s">
        <v>167</v>
      </c>
      <c r="F15" s="10" t="s">
        <v>123</v>
      </c>
      <c r="G15" s="10" t="s">
        <v>144</v>
      </c>
      <c r="H15" s="11" t="s">
        <v>13</v>
      </c>
      <c r="I15" s="10" t="s">
        <v>381</v>
      </c>
      <c r="J15" s="10" t="s">
        <v>150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164</v>
      </c>
      <c r="C16" s="10" t="s">
        <v>171</v>
      </c>
      <c r="D16" s="10" t="s">
        <v>175</v>
      </c>
      <c r="E16" s="10" t="s">
        <v>167</v>
      </c>
      <c r="F16" s="10" t="s">
        <v>123</v>
      </c>
      <c r="G16" s="10" t="s">
        <v>176</v>
      </c>
      <c r="H16" s="11" t="s">
        <v>13</v>
      </c>
      <c r="I16" s="10" t="s">
        <v>382</v>
      </c>
      <c r="J16" s="10" t="s">
        <v>177</v>
      </c>
      <c r="K16" s="11" t="s">
        <v>13</v>
      </c>
    </row>
    <row r="17" spans="2:10" ht="5.25" customHeight="1" x14ac:dyDescent="0.25"/>
    <row r="18" spans="2:10" ht="54.75" customHeight="1" x14ac:dyDescent="0.25"/>
    <row r="19" spans="2:10" s="12" customFormat="1" ht="24.75" customHeight="1" x14ac:dyDescent="0.25">
      <c r="B19" s="56" t="s">
        <v>83</v>
      </c>
      <c r="C19" s="56"/>
      <c r="H19" s="56" t="s">
        <v>16</v>
      </c>
      <c r="I19" s="56"/>
      <c r="J19" s="56"/>
    </row>
    <row r="20" spans="2:10" s="12" customFormat="1" ht="24.75" customHeight="1" x14ac:dyDescent="0.25">
      <c r="B20" s="56"/>
      <c r="C20" s="56"/>
      <c r="H20" s="56"/>
      <c r="I20" s="56"/>
      <c r="J20" s="56"/>
    </row>
  </sheetData>
  <mergeCells count="3">
    <mergeCell ref="A1:K1"/>
    <mergeCell ref="B19:C20"/>
    <mergeCell ref="H19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178</v>
      </c>
      <c r="C3" s="10" t="s">
        <v>179</v>
      </c>
      <c r="D3" s="10" t="s">
        <v>180</v>
      </c>
      <c r="E3" s="10" t="s">
        <v>167</v>
      </c>
      <c r="F3" s="10" t="s">
        <v>181</v>
      </c>
      <c r="G3" s="10" t="s">
        <v>145</v>
      </c>
      <c r="H3" s="11" t="s">
        <v>13</v>
      </c>
      <c r="I3" s="10" t="s">
        <v>182</v>
      </c>
      <c r="J3" s="10" t="s">
        <v>148</v>
      </c>
      <c r="K3" s="11" t="s">
        <v>13</v>
      </c>
    </row>
    <row r="4" spans="1:11" ht="24.75" customHeight="1" x14ac:dyDescent="0.25">
      <c r="A4" s="9">
        <f>1+A3</f>
        <v>2</v>
      </c>
      <c r="B4" s="15" t="s">
        <v>183</v>
      </c>
      <c r="C4" s="10" t="s">
        <v>179</v>
      </c>
      <c r="D4" s="10" t="s">
        <v>192</v>
      </c>
      <c r="E4" s="10" t="s">
        <v>167</v>
      </c>
      <c r="F4" s="10" t="s">
        <v>193</v>
      </c>
      <c r="G4" s="10" t="s">
        <v>194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2" si="0">1+A4</f>
        <v>3</v>
      </c>
      <c r="B5" s="15" t="s">
        <v>184</v>
      </c>
      <c r="C5" s="10" t="s">
        <v>179</v>
      </c>
      <c r="D5" s="10" t="s">
        <v>192</v>
      </c>
      <c r="E5" s="10" t="s">
        <v>167</v>
      </c>
      <c r="F5" s="10" t="s">
        <v>193</v>
      </c>
      <c r="G5" s="10" t="s">
        <v>195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185</v>
      </c>
      <c r="C6" s="10" t="s">
        <v>179</v>
      </c>
      <c r="D6" s="10" t="s">
        <v>192</v>
      </c>
      <c r="E6" s="10" t="s">
        <v>167</v>
      </c>
      <c r="F6" s="10" t="s">
        <v>193</v>
      </c>
      <c r="G6" s="10" t="s">
        <v>196</v>
      </c>
      <c r="H6" s="11" t="s">
        <v>13</v>
      </c>
      <c r="I6" s="10" t="s">
        <v>11</v>
      </c>
      <c r="J6" s="10" t="s">
        <v>173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186</v>
      </c>
      <c r="C7" s="10" t="s">
        <v>179</v>
      </c>
      <c r="D7" s="10" t="s">
        <v>192</v>
      </c>
      <c r="E7" s="10" t="s">
        <v>167</v>
      </c>
      <c r="F7" s="10" t="s">
        <v>193</v>
      </c>
      <c r="G7" s="10" t="s">
        <v>197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187</v>
      </c>
      <c r="C8" s="10" t="s">
        <v>179</v>
      </c>
      <c r="D8" s="10" t="s">
        <v>192</v>
      </c>
      <c r="E8" s="10" t="s">
        <v>167</v>
      </c>
      <c r="F8" s="10" t="s">
        <v>193</v>
      </c>
      <c r="G8" s="10" t="s">
        <v>136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188</v>
      </c>
      <c r="C9" s="10" t="s">
        <v>179</v>
      </c>
      <c r="D9" s="10" t="s">
        <v>198</v>
      </c>
      <c r="E9" s="10" t="s">
        <v>167</v>
      </c>
      <c r="F9" s="10" t="s">
        <v>12</v>
      </c>
      <c r="G9" s="10" t="s">
        <v>199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189</v>
      </c>
      <c r="C10" s="10" t="s">
        <v>179</v>
      </c>
      <c r="D10" s="10" t="s">
        <v>198</v>
      </c>
      <c r="E10" s="10" t="s">
        <v>167</v>
      </c>
      <c r="F10" s="10" t="s">
        <v>12</v>
      </c>
      <c r="G10" s="10" t="s">
        <v>200</v>
      </c>
      <c r="H10" s="11" t="s">
        <v>13</v>
      </c>
      <c r="I10" s="10" t="s">
        <v>201</v>
      </c>
      <c r="J10" s="10" t="s">
        <v>125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190</v>
      </c>
      <c r="C11" s="10" t="s">
        <v>179</v>
      </c>
      <c r="D11" s="10" t="s">
        <v>198</v>
      </c>
      <c r="E11" s="10" t="s">
        <v>167</v>
      </c>
      <c r="F11" s="10" t="s">
        <v>12</v>
      </c>
      <c r="G11" s="10" t="s">
        <v>142</v>
      </c>
      <c r="H11" s="11" t="s">
        <v>13</v>
      </c>
      <c r="I11" s="10" t="s">
        <v>149</v>
      </c>
      <c r="J11" s="10" t="s">
        <v>150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191</v>
      </c>
      <c r="C12" s="10" t="s">
        <v>179</v>
      </c>
      <c r="D12" s="10" t="s">
        <v>198</v>
      </c>
      <c r="E12" s="10" t="s">
        <v>167</v>
      </c>
      <c r="F12" s="10" t="s">
        <v>12</v>
      </c>
      <c r="G12" s="10" t="s">
        <v>202</v>
      </c>
      <c r="H12" s="11" t="s">
        <v>13</v>
      </c>
      <c r="I12" s="10" t="s">
        <v>11</v>
      </c>
      <c r="J12" s="10" t="s">
        <v>203</v>
      </c>
      <c r="K12" s="11" t="s">
        <v>13</v>
      </c>
    </row>
    <row r="13" spans="1:11" ht="5.25" customHeight="1" x14ac:dyDescent="0.25"/>
    <row r="14" spans="1:11" ht="54.75" customHeight="1" x14ac:dyDescent="0.25"/>
    <row r="15" spans="1:11" s="12" customFormat="1" ht="24.75" customHeight="1" x14ac:dyDescent="0.25">
      <c r="B15" s="56" t="s">
        <v>83</v>
      </c>
      <c r="C15" s="56"/>
      <c r="H15" s="56" t="s">
        <v>16</v>
      </c>
      <c r="I15" s="56"/>
      <c r="J15" s="56"/>
    </row>
    <row r="16" spans="1:11" s="12" customFormat="1" ht="24.75" customHeight="1" x14ac:dyDescent="0.25">
      <c r="B16" s="56"/>
      <c r="C16" s="56"/>
      <c r="H16" s="56"/>
      <c r="I16" s="56"/>
      <c r="J16" s="56"/>
    </row>
  </sheetData>
  <mergeCells count="3">
    <mergeCell ref="A1:K1"/>
    <mergeCell ref="B15:C16"/>
    <mergeCell ref="H15:J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204</v>
      </c>
      <c r="C3" s="10" t="s">
        <v>211</v>
      </c>
      <c r="D3" s="10" t="s">
        <v>212</v>
      </c>
      <c r="E3" s="10" t="s">
        <v>122</v>
      </c>
      <c r="F3" s="10" t="s">
        <v>24</v>
      </c>
      <c r="G3" s="10" t="s">
        <v>213</v>
      </c>
      <c r="H3" s="11" t="s">
        <v>214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205</v>
      </c>
      <c r="C4" s="10" t="s">
        <v>211</v>
      </c>
      <c r="D4" s="10" t="s">
        <v>212</v>
      </c>
      <c r="E4" s="10" t="s">
        <v>122</v>
      </c>
      <c r="F4" s="10" t="s">
        <v>24</v>
      </c>
      <c r="G4" s="10" t="s">
        <v>213</v>
      </c>
      <c r="H4" s="11" t="s">
        <v>214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9" si="0">1+A4</f>
        <v>3</v>
      </c>
      <c r="B5" s="15" t="s">
        <v>206</v>
      </c>
      <c r="C5" s="10" t="s">
        <v>211</v>
      </c>
      <c r="D5" s="10" t="s">
        <v>212</v>
      </c>
      <c r="E5" s="10" t="s">
        <v>122</v>
      </c>
      <c r="F5" s="10" t="s">
        <v>24</v>
      </c>
      <c r="G5" s="10" t="s">
        <v>213</v>
      </c>
      <c r="H5" s="11" t="s">
        <v>214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207</v>
      </c>
      <c r="C6" s="10" t="s">
        <v>211</v>
      </c>
      <c r="D6" s="10" t="s">
        <v>212</v>
      </c>
      <c r="E6" s="10" t="s">
        <v>122</v>
      </c>
      <c r="F6" s="10" t="s">
        <v>24</v>
      </c>
      <c r="G6" s="10" t="s">
        <v>213</v>
      </c>
      <c r="H6" s="11" t="s">
        <v>214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208</v>
      </c>
      <c r="C7" s="10" t="s">
        <v>211</v>
      </c>
      <c r="D7" s="10" t="s">
        <v>212</v>
      </c>
      <c r="E7" s="10" t="s">
        <v>122</v>
      </c>
      <c r="F7" s="10" t="s">
        <v>24</v>
      </c>
      <c r="G7" s="10" t="s">
        <v>213</v>
      </c>
      <c r="H7" s="11" t="s">
        <v>214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209</v>
      </c>
      <c r="C8" s="10" t="s">
        <v>211</v>
      </c>
      <c r="D8" s="10" t="s">
        <v>212</v>
      </c>
      <c r="E8" s="10" t="s">
        <v>122</v>
      </c>
      <c r="F8" s="10" t="s">
        <v>24</v>
      </c>
      <c r="G8" s="10" t="s">
        <v>213</v>
      </c>
      <c r="H8" s="11" t="s">
        <v>214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210</v>
      </c>
      <c r="C9" s="10" t="s">
        <v>211</v>
      </c>
      <c r="D9" s="10" t="s">
        <v>212</v>
      </c>
      <c r="E9" s="10" t="s">
        <v>122</v>
      </c>
      <c r="F9" s="10" t="s">
        <v>24</v>
      </c>
      <c r="G9" s="10" t="s">
        <v>213</v>
      </c>
      <c r="H9" s="11" t="s">
        <v>214</v>
      </c>
      <c r="I9" s="10" t="s">
        <v>11</v>
      </c>
      <c r="J9" s="10" t="s">
        <v>11</v>
      </c>
      <c r="K9" s="11" t="s">
        <v>13</v>
      </c>
    </row>
    <row r="10" spans="1:11" ht="20.25" customHeight="1" x14ac:dyDescent="0.25">
      <c r="C10" s="57"/>
      <c r="D10" s="57"/>
      <c r="E10" s="57"/>
      <c r="F10" s="57"/>
      <c r="G10" s="57"/>
      <c r="H10" s="57"/>
    </row>
    <row r="11" spans="1:11" ht="54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12" customFormat="1" ht="24.75" customHeight="1" x14ac:dyDescent="0.25">
      <c r="B12" s="56" t="s">
        <v>83</v>
      </c>
      <c r="C12" s="56"/>
      <c r="H12" s="56" t="s">
        <v>16</v>
      </c>
      <c r="I12" s="56"/>
      <c r="J12" s="56"/>
    </row>
    <row r="13" spans="1:11" s="12" customFormat="1" ht="24.75" customHeight="1" x14ac:dyDescent="0.25">
      <c r="B13" s="56"/>
      <c r="C13" s="56"/>
      <c r="H13" s="56"/>
      <c r="I13" s="56"/>
      <c r="J13" s="56"/>
    </row>
  </sheetData>
  <mergeCells count="4">
    <mergeCell ref="A1:K1"/>
    <mergeCell ref="B12:C13"/>
    <mergeCell ref="H12:J13"/>
    <mergeCell ref="C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"/>
  <sheetViews>
    <sheetView workbookViewId="0">
      <selection activeCell="E3" sqref="E3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215</v>
      </c>
      <c r="C3" s="10" t="s">
        <v>224</v>
      </c>
      <c r="D3" s="10" t="s">
        <v>220</v>
      </c>
      <c r="E3" s="10" t="s">
        <v>221</v>
      </c>
      <c r="F3" s="10" t="s">
        <v>123</v>
      </c>
      <c r="G3" s="10" t="s">
        <v>222</v>
      </c>
      <c r="H3" s="11" t="s">
        <v>223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216</v>
      </c>
      <c r="C4" s="10" t="s">
        <v>224</v>
      </c>
      <c r="D4" s="10" t="s">
        <v>225</v>
      </c>
      <c r="E4" s="10" t="s">
        <v>221</v>
      </c>
      <c r="F4" s="10" t="s">
        <v>12</v>
      </c>
      <c r="G4" s="10" t="s">
        <v>196</v>
      </c>
      <c r="H4" s="10" t="s">
        <v>11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7" si="0">1+A4</f>
        <v>3</v>
      </c>
      <c r="B5" s="15" t="s">
        <v>217</v>
      </c>
      <c r="C5" s="10" t="s">
        <v>224</v>
      </c>
      <c r="D5" s="10" t="s">
        <v>225</v>
      </c>
      <c r="E5" s="10" t="s">
        <v>221</v>
      </c>
      <c r="F5" s="10" t="s">
        <v>12</v>
      </c>
      <c r="G5" s="10" t="s">
        <v>125</v>
      </c>
      <c r="H5" s="10" t="s">
        <v>11</v>
      </c>
      <c r="I5" s="10" t="s">
        <v>11</v>
      </c>
      <c r="J5" s="10" t="s">
        <v>226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218</v>
      </c>
      <c r="C6" s="10" t="s">
        <v>224</v>
      </c>
      <c r="D6" s="10" t="s">
        <v>227</v>
      </c>
      <c r="E6" s="10" t="s">
        <v>221</v>
      </c>
      <c r="F6" s="10" t="s">
        <v>12</v>
      </c>
      <c r="G6" s="10" t="s">
        <v>228</v>
      </c>
      <c r="H6" s="10" t="s">
        <v>11</v>
      </c>
      <c r="I6" s="10" t="s">
        <v>11</v>
      </c>
      <c r="J6" s="10" t="s">
        <v>229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219</v>
      </c>
      <c r="C7" s="10" t="s">
        <v>224</v>
      </c>
      <c r="D7" s="10" t="s">
        <v>227</v>
      </c>
      <c r="E7" s="10" t="s">
        <v>221</v>
      </c>
      <c r="F7" s="10" t="s">
        <v>12</v>
      </c>
      <c r="G7" s="10" t="s">
        <v>230</v>
      </c>
      <c r="H7" s="10" t="s">
        <v>11</v>
      </c>
      <c r="I7" s="10" t="s">
        <v>231</v>
      </c>
      <c r="J7" s="10" t="s">
        <v>203</v>
      </c>
      <c r="K7" s="11" t="s">
        <v>13</v>
      </c>
    </row>
    <row r="8" spans="1:11" ht="20.25" customHeight="1" x14ac:dyDescent="0.25">
      <c r="C8" s="57"/>
      <c r="D8" s="57"/>
      <c r="E8" s="57"/>
      <c r="F8" s="57"/>
      <c r="G8" s="57"/>
      <c r="H8" s="57"/>
    </row>
    <row r="9" spans="1:11" ht="54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12" customFormat="1" ht="24.75" customHeight="1" x14ac:dyDescent="0.25">
      <c r="B10" s="56" t="s">
        <v>83</v>
      </c>
      <c r="C10" s="56"/>
      <c r="H10" s="56" t="s">
        <v>16</v>
      </c>
      <c r="I10" s="56"/>
      <c r="J10" s="56"/>
    </row>
    <row r="11" spans="1:11" s="12" customFormat="1" ht="24.75" customHeight="1" x14ac:dyDescent="0.25">
      <c r="B11" s="56"/>
      <c r="C11" s="56"/>
      <c r="H11" s="56"/>
      <c r="I11" s="56"/>
      <c r="J11" s="56"/>
    </row>
  </sheetData>
  <mergeCells count="4">
    <mergeCell ref="A1:K1"/>
    <mergeCell ref="C8:H8"/>
    <mergeCell ref="B10:C11"/>
    <mergeCell ref="H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01</vt:lpstr>
      <vt:lpstr>02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besom</dc:creator>
  <cp:lastModifiedBy>Admin</cp:lastModifiedBy>
  <cp:lastPrinted>2025-02-20T10:06:42Z</cp:lastPrinted>
  <dcterms:created xsi:type="dcterms:W3CDTF">2020-10-20T06:11:55Z</dcterms:created>
  <dcterms:modified xsi:type="dcterms:W3CDTF">2025-02-21T08:48:23Z</dcterms:modified>
</cp:coreProperties>
</file>